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เว็บ63-20210426T130622Z-001\เว็บ63\"/>
    </mc:Choice>
  </mc:AlternateContent>
  <bookViews>
    <workbookView xWindow="0" yWindow="0" windowWidth="23040" windowHeight="9384" activeTab="3"/>
  </bookViews>
  <sheets>
    <sheet name="2559" sheetId="6" r:id="rId1"/>
    <sheet name="2560" sheetId="1" r:id="rId2"/>
    <sheet name="2561" sheetId="2" r:id="rId3"/>
    <sheet name="2562" sheetId="7" r:id="rId4"/>
    <sheet name="2563" sheetId="4" r:id="rId5"/>
    <sheet name="2564" sheetId="5" r:id="rId6"/>
  </sheets>
  <externalReferences>
    <externalReference r:id="rId7"/>
  </externalReferences>
  <calcPr calcId="152511"/>
  <extLst>
    <ext uri="GoogleSheetsCustomDataVersion1">
      <go:sheetsCustomData xmlns:go="http://customooxmlschemas.google.com/" r:id="rId9" roundtripDataSignature="AMtx7mjcaivp0jB2Sq+w03Hc6UzLQK2PKQ=="/>
    </ext>
  </extLst>
</workbook>
</file>

<file path=xl/calcChain.xml><?xml version="1.0" encoding="utf-8"?>
<calcChain xmlns="http://schemas.openxmlformats.org/spreadsheetml/2006/main">
  <c r="E120" i="7" l="1"/>
  <c r="E119" i="7"/>
  <c r="D119" i="7"/>
  <c r="D123" i="7" s="1"/>
  <c r="C119" i="7"/>
  <c r="C123" i="7" s="1"/>
  <c r="C151" i="7"/>
  <c r="E118" i="7"/>
  <c r="C179" i="6"/>
  <c r="E141" i="6"/>
  <c r="D141" i="6"/>
  <c r="C141" i="6"/>
  <c r="E136" i="6"/>
  <c r="F100" i="6"/>
  <c r="E100" i="6"/>
  <c r="E123" i="7" l="1"/>
  <c r="C158" i="5" l="1"/>
  <c r="C157" i="5"/>
  <c r="C156" i="5"/>
  <c r="C155" i="5"/>
  <c r="C154" i="5"/>
  <c r="C153" i="5"/>
  <c r="C152" i="5"/>
  <c r="C151" i="5"/>
  <c r="C150" i="5"/>
  <c r="C149" i="5"/>
  <c r="C159" i="5" s="1"/>
  <c r="D128" i="5"/>
  <c r="E128" i="5" s="1"/>
  <c r="C128" i="5"/>
  <c r="E127" i="5"/>
  <c r="D126" i="5"/>
  <c r="E126" i="5" s="1"/>
  <c r="D125" i="5"/>
  <c r="D129" i="5" s="1"/>
  <c r="C125" i="5"/>
  <c r="E125" i="5" s="1"/>
  <c r="E124" i="5"/>
  <c r="F118" i="5"/>
  <c r="F94" i="5"/>
  <c r="C167" i="4"/>
  <c r="C166" i="4"/>
  <c r="C165" i="4"/>
  <c r="C164" i="4"/>
  <c r="C163" i="4"/>
  <c r="C162" i="4"/>
  <c r="C161" i="4"/>
  <c r="C160" i="4"/>
  <c r="C169" i="4" s="1"/>
  <c r="D130" i="4"/>
  <c r="C130" i="4"/>
  <c r="E130" i="4" s="1"/>
  <c r="E129" i="4"/>
  <c r="D128" i="4"/>
  <c r="E128" i="4" s="1"/>
  <c r="D127" i="4"/>
  <c r="D131" i="4" s="1"/>
  <c r="C127" i="4"/>
  <c r="E127" i="4" s="1"/>
  <c r="E126" i="4"/>
  <c r="E131" i="4" s="1"/>
  <c r="C173" i="2"/>
  <c r="D135" i="2"/>
  <c r="C135" i="2"/>
  <c r="E130" i="2"/>
  <c r="E135" i="2" s="1"/>
  <c r="C179" i="1"/>
  <c r="E141" i="1"/>
  <c r="D141" i="1"/>
  <c r="C141" i="1"/>
  <c r="E136" i="1"/>
  <c r="F100" i="1"/>
  <c r="E100" i="1"/>
  <c r="E129" i="5" l="1"/>
  <c r="C131" i="4"/>
  <c r="C129" i="5"/>
</calcChain>
</file>

<file path=xl/sharedStrings.xml><?xml version="1.0" encoding="utf-8"?>
<sst xmlns="http://schemas.openxmlformats.org/spreadsheetml/2006/main" count="1834" uniqueCount="237">
  <si>
    <t>ทำเนียบบุคลากรโรงเรียนตะโหมด ประจำปี 2560</t>
  </si>
  <si>
    <t>ที่</t>
  </si>
  <si>
    <t>ชื่อ - สกุล</t>
  </si>
  <si>
    <t>ตำแหน่ง</t>
  </si>
  <si>
    <t>กลุ่ม</t>
  </si>
  <si>
    <t>นายสมพงศ์  บุญชรัตน์</t>
  </si>
  <si>
    <t>ผอ.ร.ร.</t>
  </si>
  <si>
    <t>บริหาร</t>
  </si>
  <si>
    <t>นางภัทรา  เขียวจีน</t>
  </si>
  <si>
    <t>รอง ผอ.ร.ร.</t>
  </si>
  <si>
    <t>วิชาการ</t>
  </si>
  <si>
    <t>นายมนูญ  เสนละเอียด</t>
  </si>
  <si>
    <t>งบประมาณ</t>
  </si>
  <si>
    <t>นายสำเริง   ตาแก้ว</t>
  </si>
  <si>
    <t>หน.กลุ่มสาระ/ครู</t>
  </si>
  <si>
    <t>การงานอาชีพฯ</t>
  </si>
  <si>
    <t>นายสันติชัย   เสมือนใจ</t>
  </si>
  <si>
    <t>ครู</t>
  </si>
  <si>
    <t>นางศศิธร   ชนะสิทธิ์</t>
  </si>
  <si>
    <t>นางสาวโรยทราย  เกียรติเดช</t>
  </si>
  <si>
    <t>นางสุรีรัตน์   โพธิ์ทอง</t>
  </si>
  <si>
    <t>นางยุพา   พิทักษ์ฉนวน</t>
  </si>
  <si>
    <t>นายไพเราะ    ก้อนเรือง</t>
  </si>
  <si>
    <t>นางสุไหวเราะ  สันหรีม</t>
  </si>
  <si>
    <t>นางประทีป     สุขสวัสดิ์</t>
  </si>
  <si>
    <t>นางจิรัฐิติกาล  สุทธิกุล</t>
  </si>
  <si>
    <t>นางสังวาลย์  ทองปี้</t>
  </si>
  <si>
    <t>นางกัลยาณี  อุทัยทัศน์</t>
  </si>
  <si>
    <t>12 คน</t>
  </si>
  <si>
    <t>นางสาวทัศนีย์    ช่วยชู</t>
  </si>
  <si>
    <t>คณิตศาสตร์</t>
  </si>
  <si>
    <t>นายศักการิยา    นกหมุด</t>
  </si>
  <si>
    <t>นางดารุณี    สุกใส</t>
  </si>
  <si>
    <t>นางชอ้อน       อภัยจิตต์</t>
  </si>
  <si>
    <t>นางสุภัทรา       แมนยี</t>
  </si>
  <si>
    <t>นายสุชาติ       เทพเกื้อ</t>
  </si>
  <si>
    <t>นางสาวสุพร  อิสโม</t>
  </si>
  <si>
    <t>นางสาวพันธุ์นิภา     อินทพัฒน์</t>
  </si>
  <si>
    <t>นายสุรชน     นิ่มดวง</t>
  </si>
  <si>
    <t>นางพัชรี  ลักษณะคชา</t>
  </si>
  <si>
    <t>นางอรวิดา  ชำนาญราช</t>
  </si>
  <si>
    <t>นายศรัณย์  ยาชะรัด</t>
  </si>
  <si>
    <t>นายสุธน  ประดับศรี</t>
  </si>
  <si>
    <t>นายเกรียงไกร  หนูนุ่ม</t>
  </si>
  <si>
    <t>14 คน</t>
  </si>
  <si>
    <t>นางปราณี     เหล็มหมาด</t>
  </si>
  <si>
    <t>ภาษาต่างประเทศ</t>
  </si>
  <si>
    <t>นางรุ่งระวี        สาเหล็ม</t>
  </si>
  <si>
    <t>นางอรสา     ชูรักษ์</t>
  </si>
  <si>
    <t>นางชูสิน       อ่อนคง</t>
  </si>
  <si>
    <t>นางวรมัย      องคะลอย</t>
  </si>
  <si>
    <t>นายมูห่ำหมัด  หีมเขียว</t>
  </si>
  <si>
    <t>นางสมพิศ     เพ็ชรอ่อน</t>
  </si>
  <si>
    <t>นางอารีย์        ทองเพ็ง</t>
  </si>
  <si>
    <t>นางเอมอร      สุวรรณขาว</t>
  </si>
  <si>
    <t>นายภูวนาจ        บัวชุม</t>
  </si>
  <si>
    <t>นางสาวกวินนาถ     ไชยพันธ์</t>
  </si>
  <si>
    <t>11 คน</t>
  </si>
  <si>
    <t>นางสาวกรภัทร์  ชูสุดรักษ์</t>
  </si>
  <si>
    <t>ภาษาไทย</t>
  </si>
  <si>
    <t>นางสาวจันทร์นารี  เขียดแก้ว</t>
  </si>
  <si>
    <t>นางวรรณี          ด้วงเอียด</t>
  </si>
  <si>
    <t>นางวันเพ็ญ       พรหมยอด</t>
  </si>
  <si>
    <t>นางเพ็ญแข      ชูสง่า</t>
  </si>
  <si>
    <t>นางกัลยา       บุญรอด</t>
  </si>
  <si>
    <t>นางดวงใจ  แก้วกล</t>
  </si>
  <si>
    <t>นางกันธมล     เพชรคง</t>
  </si>
  <si>
    <t>นายเอกอนันต์  มงคล</t>
  </si>
  <si>
    <t>นางสาวสุชาดา  ด้วงช่วย</t>
  </si>
  <si>
    <t>นางสาวกนกกาญน์  ชุมดวง</t>
  </si>
  <si>
    <t>นายจักรี  เครือสุวรรณ</t>
  </si>
  <si>
    <t>นางพรทิพย์     อินทร์ชุมนุม</t>
  </si>
  <si>
    <t>บรรณารักษ์</t>
  </si>
  <si>
    <t>นางสนธยา  วิโสจสงคราม</t>
  </si>
  <si>
    <t>นางธนิตา  สิงห์เนี่ยว</t>
  </si>
  <si>
    <t>วิทยาศาสตร์</t>
  </si>
  <si>
    <t>นายนรากร       ประคำศรี</t>
  </si>
  <si>
    <t>นางสาวบุญยา        หอยสกุล</t>
  </si>
  <si>
    <t>นางสาวจุฑาพร  แสงเกื้อหนุน</t>
  </si>
  <si>
    <t>นางวันเพ็ญ        วังช่วย</t>
  </si>
  <si>
    <t>นางนงเยาว์      คงนาลึก</t>
  </si>
  <si>
    <t>นางพัชรินทร์      พรหมปลัด</t>
  </si>
  <si>
    <t>นางสุภาพร       ก้อนเรือง</t>
  </si>
  <si>
    <t>นางอรวรรณ       นกหมุด</t>
  </si>
  <si>
    <t>นายสถาบัน      บุญเรือง</t>
  </si>
  <si>
    <t>นายจารุเดช       มากช่วย</t>
  </si>
  <si>
    <t>นางสาวลักษณาภรณ์  ศิริมุสิกะ</t>
  </si>
  <si>
    <t>นางสาววิไลลักษณ์  บุญรัตน์</t>
  </si>
  <si>
    <t>นายอุรชาติ  หนูนุ่น</t>
  </si>
  <si>
    <t>นายปิยพงศ์  หนูดำ</t>
  </si>
  <si>
    <t>นางสาวฐิติรัตน์  เจริญตา</t>
  </si>
  <si>
    <t>นางชนิสรา  พยัคพันธ์</t>
  </si>
  <si>
    <t>17 คน</t>
  </si>
  <si>
    <t>นางสาวผิวพรรณ  วีสุวรรณ</t>
  </si>
  <si>
    <t>ศิลปศึกษา</t>
  </si>
  <si>
    <t>นายสนั่น       อันทเกตุ</t>
  </si>
  <si>
    <t>นางขวัญชนก     มาลยาภรณ์</t>
  </si>
  <si>
    <t>นางมณฑิตา       สังขรัตน์</t>
  </si>
  <si>
    <t>นายศรัณยู  ทองรุด</t>
  </si>
  <si>
    <t>นางสาวสุภาพร  ศรีสุวรรณ์</t>
  </si>
  <si>
    <t>6 คน</t>
  </si>
  <si>
    <t>นางยุพา      เพชรรัตน์</t>
  </si>
  <si>
    <t>สังคมศึกษาฯ</t>
  </si>
  <si>
    <t>นางสาวอาภรณ์    ชูมี</t>
  </si>
  <si>
    <t>นางสาววันเพ็ญ     ฤทธิวงศ์</t>
  </si>
  <si>
    <t>นางประทีป     หมวดจันทร์</t>
  </si>
  <si>
    <t>นางศิริพร        สุขนุ้ย</t>
  </si>
  <si>
    <t>นางอาฉะ      เหล็มปาน</t>
  </si>
  <si>
    <t>นายวีระศักดิ์      วิจิตรโสภา</t>
  </si>
  <si>
    <t>นายสมนัด      หอยนกคง</t>
  </si>
  <si>
    <t>หน.กลุ่มงาน</t>
  </si>
  <si>
    <t>บริหารบุคคล</t>
  </si>
  <si>
    <t>นายสมศักดิ์      ตุนละนิตย์</t>
  </si>
  <si>
    <t>นายสัญญา    แก้วสม</t>
  </si>
  <si>
    <t>นางประเพียร  ขุนจันทร์</t>
  </si>
  <si>
    <t>นางเอเพ็ญ  วิจิตรโสภา</t>
  </si>
  <si>
    <t>นายมุกตาด  สาเหล็ม</t>
  </si>
  <si>
    <t>นายอภิชาติ  คงเปีย</t>
  </si>
  <si>
    <t>นายเสน่ห์  พรหมแก้ว</t>
  </si>
  <si>
    <t>สุขศึกษา</t>
  </si>
  <si>
    <t>นายวินัย  ไชยประสิทธิ์</t>
  </si>
  <si>
    <t>นายสนิท  สุวรรณขาว</t>
  </si>
  <si>
    <t>นายสุวิทย์  วัตรคล้าย</t>
  </si>
  <si>
    <t>นายวีระพัฒน์ ปานยิ่ง</t>
  </si>
  <si>
    <t>5 คน</t>
  </si>
  <si>
    <t>นางสาวพรเพ็ญ  นกทวี</t>
  </si>
  <si>
    <t>แนะแนว</t>
  </si>
  <si>
    <t>นางสาวสุธาสินี  ทองแก้ว</t>
  </si>
  <si>
    <t>นายทวี  ทองเมฆ</t>
  </si>
  <si>
    <t>ลูกจ้างประจำ</t>
  </si>
  <si>
    <t>ครูสอนดนตรี</t>
  </si>
  <si>
    <t>นายสงบ  ใหม่สวัสดิ์</t>
  </si>
  <si>
    <t>ช่างครุภัณฑ์</t>
  </si>
  <si>
    <t>นายปิติ  ด้วงชาย</t>
  </si>
  <si>
    <t>พนักงานขับรถ</t>
  </si>
  <si>
    <t>นางสุไลล่า  อูมูดี</t>
  </si>
  <si>
    <t>ครูอัตราจ้าง</t>
  </si>
  <si>
    <t>วิทยากรอิสลาม</t>
  </si>
  <si>
    <t>นางละไม  พรหมมา</t>
  </si>
  <si>
    <t>นางสาวศศินา  ช่อเพชร</t>
  </si>
  <si>
    <t>นายชิษณุพงศ์  ว่องตระการโกศล</t>
  </si>
  <si>
    <t>ดนตรี</t>
  </si>
  <si>
    <t>นางสาวสยามล  นวลแก้ว</t>
  </si>
  <si>
    <t>ภาษาจีน</t>
  </si>
  <si>
    <t>Mr.Pieter  Koen</t>
  </si>
  <si>
    <t>ภาษาอังกฤษ</t>
  </si>
  <si>
    <t>Mr.Mark Adnan Sain</t>
  </si>
  <si>
    <t>นายกฤษฎิ์  เขียวจีน</t>
  </si>
  <si>
    <t>จนท.พัสดุ</t>
  </si>
  <si>
    <t>นางสาวสุวดี  ทองโอน</t>
  </si>
  <si>
    <t>นางสาววนัฏฐา  นิลยรัตน์</t>
  </si>
  <si>
    <t>ลูกจ้างชั่วคราว</t>
  </si>
  <si>
    <t>จนท.บันทึกข้อมูล</t>
  </si>
  <si>
    <t>นางสาวนันทิยา  คุ่มเคี่ยม</t>
  </si>
  <si>
    <t>นายวิเชียร  จินดาราม</t>
  </si>
  <si>
    <t>รปภ.</t>
  </si>
  <si>
    <t>นายสุชาติ  หนูคง</t>
  </si>
  <si>
    <t>นายวีระ  นักการรอง</t>
  </si>
  <si>
    <t>นายชัยวัฒน์  แก้วเพ็ง</t>
  </si>
  <si>
    <t>จนท.ทำความสะอาด</t>
  </si>
  <si>
    <t>นางสมใจ  แสงอำไพ</t>
  </si>
  <si>
    <t>นายประยูร  อินทมี</t>
  </si>
  <si>
    <t>นายสมพร  พันธ์ศิโรรัตน์</t>
  </si>
  <si>
    <t>นายประเสริฐ  ศิริกัน</t>
  </si>
  <si>
    <t>นายประพันธ์  สุวรรณรัตน์</t>
  </si>
  <si>
    <t>นายเรวัฒน์  นวลสีทอง</t>
  </si>
  <si>
    <t>สรุปข้อมูลบุคลากรโรงเรียนตะโหมด</t>
  </si>
  <si>
    <t>บุคลากร</t>
  </si>
  <si>
    <t>ชาย</t>
  </si>
  <si>
    <t>หญิง</t>
  </si>
  <si>
    <t>รวม</t>
  </si>
  <si>
    <t>ฝ่ายบริหาร</t>
  </si>
  <si>
    <t>สรุปข้อมูลครูโรงเรียนตะโหมดแยกตามกลุ่มสาระฯ</t>
  </si>
  <si>
    <t>กลุ่มงาน/กลุ่มสาระฯ</t>
  </si>
  <si>
    <t>จำนวน</t>
  </si>
  <si>
    <t>สุขศึกษาพลศึกษา</t>
  </si>
  <si>
    <t>ทำเนียบบุคลากรโรงเรียนตะโหมด ประจำปี 2561</t>
  </si>
  <si>
    <t>10 คน</t>
  </si>
  <si>
    <t>นางนัยนา  หมื่นห่อ</t>
  </si>
  <si>
    <t>นายเอกวัฒน์      มากช่วย</t>
  </si>
  <si>
    <t>นายธนรัฐ  เกื้อหนุน</t>
  </si>
  <si>
    <t>7 คน</t>
  </si>
  <si>
    <t>13 คน</t>
  </si>
  <si>
    <t>นายอรรถพล  ชูท้วม</t>
  </si>
  <si>
    <t>ครูผู้ช่วย</t>
  </si>
  <si>
    <t>นางสาววานิต้า  ขำนุรักษ์</t>
  </si>
  <si>
    <t>นางสยามล  ใจฉลาด</t>
  </si>
  <si>
    <t>.......................</t>
  </si>
  <si>
    <t>..................................</t>
  </si>
  <si>
    <t>นางสาวศรัญญา  นิลรัตน์</t>
  </si>
  <si>
    <t>นายนิเวช  ปานทอง</t>
  </si>
  <si>
    <t>นายสรชัช  พรหมขาว</t>
  </si>
  <si>
    <t>นายกฤษติณ  วรศรี</t>
  </si>
  <si>
    <t>นางรัตนพร  พงศ์ชะนะ</t>
  </si>
  <si>
    <t>ทำเนียบบุคลากรโรงเรียนตะโหมด ประจำปี 2563</t>
  </si>
  <si>
    <t>นางพรเพ็ญ  แปวประเสริฐ</t>
  </si>
  <si>
    <t>นายเอกชัย  ไพชำนาญ</t>
  </si>
  <si>
    <t>นายจิรวัฒน์  ตุลยนิษถ์</t>
  </si>
  <si>
    <t>นางสาวอุไรวรรณ  อ้นประวัติ</t>
  </si>
  <si>
    <t>นางสาวทิพวรรณ  ยกรัง</t>
  </si>
  <si>
    <t>นางสาวภัทริดา  ขุนสามัญ</t>
  </si>
  <si>
    <t>นางสาวเสาวลักษณ์  พรหมจันทร์</t>
  </si>
  <si>
    <t>นางสาวศศิประภา  ไชยวงศ์</t>
  </si>
  <si>
    <t>นางสาวสุธัญญา  ขำนุ้ย</t>
  </si>
  <si>
    <t>ครู 88 คน</t>
  </si>
  <si>
    <t>ลูกจ้างประจำ 3 คน</t>
  </si>
  <si>
    <t>นายนฤเบศ  ดำพร้อม</t>
  </si>
  <si>
    <t>นางสาวอภิญญา  สงนุ้ย</t>
  </si>
  <si>
    <t>นางสาว Bell</t>
  </si>
  <si>
    <t>นาย Nathniel</t>
  </si>
  <si>
    <t>ครูอัตราจ้าง 6 คน</t>
  </si>
  <si>
    <t>นางสาวสุชาดา  คงทอง</t>
  </si>
  <si>
    <t>จนท.เรือนพยาบาล</t>
  </si>
  <si>
    <t>นางสาวสาธิยา  สุวรรณรัตน์</t>
  </si>
  <si>
    <t>นายบุญรอด  ชะนะพาล</t>
  </si>
  <si>
    <t>ลูกจ้างชั่วคราว 15 คน</t>
  </si>
  <si>
    <t>ทำเนียบบุคลากรโรงเรียนตะโหมด ประจำปี 2564</t>
  </si>
  <si>
    <t>นางวิไลลักษณ์  เมืองสง</t>
  </si>
  <si>
    <t>รองฯ</t>
  </si>
  <si>
    <t>นางดวงแข  กาวชู</t>
  </si>
  <si>
    <t>นางสกุลตา  ณ พัทลุง</t>
  </si>
  <si>
    <t>นายสุรศักดิ์  สุขทอง</t>
  </si>
  <si>
    <t>นายสราวุฒิ  ลักษณะคชา</t>
  </si>
  <si>
    <t>นางสาวศุภลัคน์  รัตนบุรี</t>
  </si>
  <si>
    <t>นางสาวพัชรพร  ขุนแทน</t>
  </si>
  <si>
    <t>นางนภาวรรณ  แก้วทอง</t>
  </si>
  <si>
    <t>นางสาวเกษสุภางค์  คีรี</t>
  </si>
  <si>
    <t>บรรณารักษ์/ครู</t>
  </si>
  <si>
    <t>วิทยาศาสตร์/เทคโน</t>
  </si>
  <si>
    <t>นางสาวสุมาลี  วิจารณ์</t>
  </si>
  <si>
    <t>นางสาวกุลณัฐ  ชุมประยูร</t>
  </si>
  <si>
    <t>คน</t>
  </si>
  <si>
    <t xml:space="preserve">ครูอัตราจ้าง </t>
  </si>
  <si>
    <t xml:space="preserve">ลูกจ้างชั่วคราว </t>
  </si>
  <si>
    <t>ทำเนียบบุคลากรโรงเรียนตะโหมด ประจำปี 2559</t>
  </si>
  <si>
    <t>ทำเนียบบุคลากรโรงเรียนตะโหมด ประจำปี 2562</t>
  </si>
  <si>
    <t>15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</si>
</sst>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Arial"/>
    </font>
    <font>
      <b/>
      <sz val="20"/>
      <color theme="1"/>
      <name val="Angsana New"/>
    </font>
    <font>
      <sz val="11"/>
      <name val="Arial"/>
    </font>
    <font>
      <sz val="16"/>
      <color theme="1"/>
      <name val="Angsana New"/>
    </font>
    <font>
      <b/>
      <sz val="16"/>
      <color theme="1"/>
      <name val="Angsana New"/>
    </font>
    <font>
      <sz val="16"/>
      <color rgb="FFFF0000"/>
      <name val="Angsana New"/>
    </font>
    <font>
      <b/>
      <sz val="14"/>
      <color theme="1"/>
      <name val="Sarabun"/>
    </font>
    <font>
      <sz val="14"/>
      <name val="Sarabun"/>
    </font>
    <font>
      <b/>
      <sz val="14"/>
      <name val="Sarabun"/>
    </font>
    <font>
      <sz val="14"/>
      <color rgb="FF000000"/>
      <name val="Sarabun"/>
    </font>
    <font>
      <sz val="14"/>
      <color theme="1"/>
      <name val="Sarabun"/>
    </font>
    <font>
      <b/>
      <sz val="20"/>
      <name val="Angsana New"/>
      <family val="1"/>
    </font>
    <font>
      <sz val="16"/>
      <name val="Angsana New"/>
      <family val="1"/>
    </font>
    <font>
      <b/>
      <sz val="16"/>
      <name val="Angsana New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00FFFF"/>
        <bgColor rgb="FF00FFFF"/>
      </patternFill>
    </fill>
    <fill>
      <patternFill patternType="solid">
        <fgColor rgb="FFFFE599"/>
        <bgColor rgb="FFFFE599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 applyFont="1" applyAlignment="1"/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9" fillId="0" borderId="0" xfId="0" applyFont="1" applyAlignment="1"/>
    <xf numFmtId="0" fontId="9" fillId="0" borderId="2" xfId="0" applyFont="1" applyBorder="1" applyAlignment="1">
      <alignment horizontal="center"/>
    </xf>
    <xf numFmtId="0" fontId="9" fillId="0" borderId="2" xfId="0" applyFont="1" applyBorder="1" applyAlignment="1"/>
    <xf numFmtId="0" fontId="9" fillId="0" borderId="2" xfId="0" applyFont="1" applyBorder="1" applyAlignment="1"/>
    <xf numFmtId="0" fontId="9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7" fillId="0" borderId="2" xfId="0" applyFont="1" applyBorder="1" applyAlignment="1"/>
    <xf numFmtId="0" fontId="8" fillId="0" borderId="2" xfId="0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4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6" fillId="0" borderId="1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6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2" fillId="6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3" fillId="0" borderId="4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4" xfId="0" applyFont="1" applyBorder="1" applyAlignment="1"/>
    <xf numFmtId="0" fontId="12" fillId="0" borderId="4" xfId="0" applyFont="1" applyFill="1" applyBorder="1" applyAlignment="1">
      <alignment horizontal="center" vertical="center"/>
    </xf>
    <xf numFmtId="0" fontId="13" fillId="0" borderId="4" xfId="0" applyFont="1" applyBorder="1"/>
    <xf numFmtId="0" fontId="12" fillId="0" borderId="4" xfId="0" applyFont="1" applyBorder="1"/>
    <xf numFmtId="0" fontId="13" fillId="0" borderId="4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'[1]2560'!$B$136:$B$140</c:f>
              <c:strCache>
                <c:ptCount val="5"/>
                <c:pt idx="0">
                  <c:v>ฝ่ายบริหาร</c:v>
                </c:pt>
                <c:pt idx="1">
                  <c:v>ครู</c:v>
                </c:pt>
                <c:pt idx="2">
                  <c:v>ครูอัตราจ้าง</c:v>
                </c:pt>
                <c:pt idx="3">
                  <c:v>ลูกจ้างประจำ</c:v>
                </c:pt>
                <c:pt idx="4">
                  <c:v>ลูกจ้างชั่วคราว</c:v>
                </c:pt>
              </c:strCache>
            </c:strRef>
          </c:cat>
          <c:val>
            <c:numRef>
              <c:f>'[1]2560'!$E$136:$E$140</c:f>
              <c:numCache>
                <c:formatCode>General</c:formatCode>
                <c:ptCount val="5"/>
                <c:pt idx="0">
                  <c:v>3</c:v>
                </c:pt>
                <c:pt idx="1">
                  <c:v>95</c:v>
                </c:pt>
                <c:pt idx="2">
                  <c:v>9</c:v>
                </c:pt>
                <c:pt idx="3">
                  <c:v>3</c:v>
                </c:pt>
                <c:pt idx="4">
                  <c:v>12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dLbl>
              <c:idx val="3"/>
              <c:tx>
                <c:rich>
                  <a:bodyPr/>
                  <a:lstStyle/>
                  <a:p>
                    <a:r>
                      <a:rPr lang="th-TH" sz="900"/>
                      <a:t>ภาษาต่างประเทศ</a:t>
                    </a:r>
                    <a:r>
                      <a:rPr lang="th-TH"/>
                      <a:t>, 11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'[1]2560'!$B$169:$B$178</c:f>
              <c:strCache>
                <c:ptCount val="10"/>
                <c:pt idx="0">
                  <c:v>ฝ่ายบริหาร</c:v>
                </c:pt>
                <c:pt idx="1">
                  <c:v>การงานอาชีพฯ</c:v>
                </c:pt>
                <c:pt idx="2">
                  <c:v>คณิตศาสตร์</c:v>
                </c:pt>
                <c:pt idx="3">
                  <c:v>ภาษาต่างประเทศ</c:v>
                </c:pt>
                <c:pt idx="4">
                  <c:v>ภาษาไทย</c:v>
                </c:pt>
                <c:pt idx="5">
                  <c:v>วิทยาศาสตร์</c:v>
                </c:pt>
                <c:pt idx="6">
                  <c:v>ศิลปศึกษา</c:v>
                </c:pt>
                <c:pt idx="7">
                  <c:v>สังคมศึกษาฯ</c:v>
                </c:pt>
                <c:pt idx="8">
                  <c:v>สุขศึกษาพลศึกษา</c:v>
                </c:pt>
                <c:pt idx="9">
                  <c:v>แนะแนว</c:v>
                </c:pt>
              </c:strCache>
            </c:strRef>
          </c:cat>
          <c:val>
            <c:numRef>
              <c:f>'[1]2560'!$C$169:$C$178</c:f>
              <c:numCache>
                <c:formatCode>General</c:formatCode>
                <c:ptCount val="10"/>
                <c:pt idx="0">
                  <c:v>3</c:v>
                </c:pt>
                <c:pt idx="1">
                  <c:v>12</c:v>
                </c:pt>
                <c:pt idx="2">
                  <c:v>14</c:v>
                </c:pt>
                <c:pt idx="3">
                  <c:v>11</c:v>
                </c:pt>
                <c:pt idx="4">
                  <c:v>14</c:v>
                </c:pt>
                <c:pt idx="5">
                  <c:v>17</c:v>
                </c:pt>
                <c:pt idx="6">
                  <c:v>6</c:v>
                </c:pt>
                <c:pt idx="7">
                  <c:v>14</c:v>
                </c:pt>
                <c:pt idx="8">
                  <c:v>5</c:v>
                </c:pt>
                <c:pt idx="9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autoTitleDeleted val="1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4F81BD"/>
              </a:solidFill>
            </c:spPr>
          </c:dPt>
          <c:dPt>
            <c:idx val="1"/>
            <c:bubble3D val="0"/>
            <c:spPr>
              <a:solidFill>
                <a:srgbClr val="C0504D"/>
              </a:solidFill>
            </c:spPr>
          </c:dPt>
          <c:dPt>
            <c:idx val="2"/>
            <c:bubble3D val="0"/>
            <c:spPr>
              <a:solidFill>
                <a:srgbClr val="9BBB59"/>
              </a:solidFill>
            </c:spPr>
          </c:dPt>
          <c:dPt>
            <c:idx val="3"/>
            <c:bubble3D val="0"/>
            <c:spPr>
              <a:solidFill>
                <a:srgbClr val="8064A2"/>
              </a:solidFill>
            </c:spPr>
          </c:dPt>
          <c:dPt>
            <c:idx val="4"/>
            <c:bubble3D val="0"/>
            <c:spPr>
              <a:solidFill>
                <a:srgbClr val="4BACC6"/>
              </a:solidFill>
            </c:spPr>
          </c:dPt>
          <c:cat>
            <c:strRef>
              <c:f>'2560'!$B$136:$B$140</c:f>
              <c:strCache>
                <c:ptCount val="5"/>
                <c:pt idx="0">
                  <c:v>ฝ่ายบริหาร</c:v>
                </c:pt>
                <c:pt idx="1">
                  <c:v>ครู</c:v>
                </c:pt>
                <c:pt idx="2">
                  <c:v>ครูอัตราจ้าง</c:v>
                </c:pt>
                <c:pt idx="3">
                  <c:v>ลูกจ้างประจำ</c:v>
                </c:pt>
                <c:pt idx="4">
                  <c:v>ลูกจ้างชั่วคราว</c:v>
                </c:pt>
              </c:strCache>
            </c:strRef>
          </c:cat>
          <c:val>
            <c:numRef>
              <c:f>'2560'!$E$136:$E$140</c:f>
              <c:numCache>
                <c:formatCode>General</c:formatCode>
                <c:ptCount val="5"/>
                <c:pt idx="0">
                  <c:v>3</c:v>
                </c:pt>
                <c:pt idx="1">
                  <c:v>95</c:v>
                </c:pt>
                <c:pt idx="2">
                  <c:v>9</c:v>
                </c:pt>
                <c:pt idx="3">
                  <c:v>3</c:v>
                </c:pt>
                <c:pt idx="4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autoTitleDeleted val="1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4F81BD"/>
              </a:solidFill>
            </c:spPr>
          </c:dPt>
          <c:dPt>
            <c:idx val="1"/>
            <c:bubble3D val="0"/>
            <c:spPr>
              <a:solidFill>
                <a:srgbClr val="C0504D"/>
              </a:solidFill>
            </c:spPr>
          </c:dPt>
          <c:dPt>
            <c:idx val="2"/>
            <c:bubble3D val="0"/>
            <c:spPr>
              <a:solidFill>
                <a:srgbClr val="9BBB59"/>
              </a:solidFill>
            </c:spPr>
          </c:dPt>
          <c:dPt>
            <c:idx val="3"/>
            <c:bubble3D val="0"/>
            <c:spPr>
              <a:solidFill>
                <a:srgbClr val="8064A2"/>
              </a:solidFill>
            </c:spPr>
          </c:dPt>
          <c:dPt>
            <c:idx val="4"/>
            <c:bubble3D val="0"/>
            <c:spPr>
              <a:solidFill>
                <a:srgbClr val="4BACC6"/>
              </a:solidFill>
            </c:spPr>
          </c:dPt>
          <c:dPt>
            <c:idx val="5"/>
            <c:bubble3D val="0"/>
            <c:spPr>
              <a:solidFill>
                <a:srgbClr val="F79646"/>
              </a:solidFill>
            </c:spPr>
          </c:dPt>
          <c:dPt>
            <c:idx val="6"/>
            <c:bubble3D val="0"/>
            <c:spPr>
              <a:solidFill>
                <a:srgbClr val="84A7D1"/>
              </a:solidFill>
            </c:spPr>
          </c:dPt>
          <c:dPt>
            <c:idx val="7"/>
            <c:bubble3D val="0"/>
            <c:spPr>
              <a:solidFill>
                <a:srgbClr val="D38582"/>
              </a:solidFill>
            </c:spPr>
          </c:dPt>
          <c:dPt>
            <c:idx val="8"/>
            <c:bubble3D val="0"/>
            <c:spPr>
              <a:solidFill>
                <a:srgbClr val="B9CF8B"/>
              </a:solidFill>
            </c:spPr>
          </c:dPt>
          <c:dPt>
            <c:idx val="9"/>
            <c:bubble3D val="0"/>
            <c:spPr>
              <a:solidFill>
                <a:srgbClr val="A693BE"/>
              </a:solidFill>
            </c:spPr>
          </c:dPt>
          <c:cat>
            <c:strRef>
              <c:f>'2560'!$B$169:$B$178</c:f>
              <c:strCache>
                <c:ptCount val="10"/>
                <c:pt idx="0">
                  <c:v>ฝ่ายบริหาร</c:v>
                </c:pt>
                <c:pt idx="1">
                  <c:v>การงานอาชีพฯ</c:v>
                </c:pt>
                <c:pt idx="2">
                  <c:v>คณิตศาสตร์</c:v>
                </c:pt>
                <c:pt idx="3">
                  <c:v>ภาษาต่างประเทศ</c:v>
                </c:pt>
                <c:pt idx="4">
                  <c:v>ภาษาไทย</c:v>
                </c:pt>
                <c:pt idx="5">
                  <c:v>วิทยาศาสตร์</c:v>
                </c:pt>
                <c:pt idx="6">
                  <c:v>ศิลปศึกษา</c:v>
                </c:pt>
                <c:pt idx="7">
                  <c:v>สังคมศึกษาฯ</c:v>
                </c:pt>
                <c:pt idx="8">
                  <c:v>สุขศึกษาพลศึกษา</c:v>
                </c:pt>
                <c:pt idx="9">
                  <c:v>แนะแนว</c:v>
                </c:pt>
              </c:strCache>
            </c:strRef>
          </c:cat>
          <c:val>
            <c:numRef>
              <c:f>'2560'!$C$169:$C$178</c:f>
              <c:numCache>
                <c:formatCode>General</c:formatCode>
                <c:ptCount val="10"/>
                <c:pt idx="0">
                  <c:v>3</c:v>
                </c:pt>
                <c:pt idx="1">
                  <c:v>12</c:v>
                </c:pt>
                <c:pt idx="2">
                  <c:v>14</c:v>
                </c:pt>
                <c:pt idx="3">
                  <c:v>11</c:v>
                </c:pt>
                <c:pt idx="4">
                  <c:v>14</c:v>
                </c:pt>
                <c:pt idx="5">
                  <c:v>17</c:v>
                </c:pt>
                <c:pt idx="6">
                  <c:v>6</c:v>
                </c:pt>
                <c:pt idx="7">
                  <c:v>14</c:v>
                </c:pt>
                <c:pt idx="8">
                  <c:v>5</c:v>
                </c:pt>
                <c:pt idx="9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autoTitleDeleted val="1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4F81BD"/>
              </a:solidFill>
            </c:spPr>
          </c:dPt>
          <c:dPt>
            <c:idx val="1"/>
            <c:bubble3D val="0"/>
            <c:spPr>
              <a:solidFill>
                <a:srgbClr val="C0504D"/>
              </a:solidFill>
            </c:spPr>
          </c:dPt>
          <c:dPt>
            <c:idx val="2"/>
            <c:bubble3D val="0"/>
            <c:spPr>
              <a:solidFill>
                <a:srgbClr val="9BBB59"/>
              </a:solidFill>
            </c:spPr>
          </c:dPt>
          <c:dPt>
            <c:idx val="3"/>
            <c:bubble3D val="0"/>
            <c:spPr>
              <a:solidFill>
                <a:srgbClr val="8064A2"/>
              </a:solidFill>
            </c:spPr>
          </c:dPt>
          <c:dPt>
            <c:idx val="4"/>
            <c:bubble3D val="0"/>
            <c:spPr>
              <a:solidFill>
                <a:srgbClr val="4BACC6"/>
              </a:solidFill>
            </c:spPr>
          </c:dPt>
          <c:cat>
            <c:strRef>
              <c:f>'2560'!$B$136:$B$140</c:f>
              <c:strCache>
                <c:ptCount val="5"/>
                <c:pt idx="0">
                  <c:v>ฝ่ายบริหาร</c:v>
                </c:pt>
                <c:pt idx="1">
                  <c:v>ครู</c:v>
                </c:pt>
                <c:pt idx="2">
                  <c:v>ครูอัตราจ้าง</c:v>
                </c:pt>
                <c:pt idx="3">
                  <c:v>ลูกจ้างประจำ</c:v>
                </c:pt>
                <c:pt idx="4">
                  <c:v>ลูกจ้างชั่วคราว</c:v>
                </c:pt>
              </c:strCache>
            </c:strRef>
          </c:cat>
          <c:val>
            <c:numRef>
              <c:f>'2560'!$E$136:$E$140</c:f>
              <c:numCache>
                <c:formatCode>General</c:formatCode>
                <c:ptCount val="5"/>
                <c:pt idx="0">
                  <c:v>3</c:v>
                </c:pt>
                <c:pt idx="1">
                  <c:v>95</c:v>
                </c:pt>
                <c:pt idx="2">
                  <c:v>9</c:v>
                </c:pt>
                <c:pt idx="3">
                  <c:v>3</c:v>
                </c:pt>
                <c:pt idx="4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autoTitleDeleted val="1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4F81BD"/>
              </a:solidFill>
            </c:spPr>
          </c:dPt>
          <c:dPt>
            <c:idx val="1"/>
            <c:bubble3D val="0"/>
            <c:spPr>
              <a:solidFill>
                <a:srgbClr val="C0504D"/>
              </a:solidFill>
            </c:spPr>
          </c:dPt>
          <c:dPt>
            <c:idx val="2"/>
            <c:bubble3D val="0"/>
            <c:spPr>
              <a:solidFill>
                <a:srgbClr val="9BBB59"/>
              </a:solidFill>
            </c:spPr>
          </c:dPt>
          <c:dPt>
            <c:idx val="3"/>
            <c:bubble3D val="0"/>
            <c:spPr>
              <a:solidFill>
                <a:srgbClr val="8064A2"/>
              </a:solidFill>
            </c:spPr>
          </c:dPt>
          <c:dPt>
            <c:idx val="4"/>
            <c:bubble3D val="0"/>
            <c:spPr>
              <a:solidFill>
                <a:srgbClr val="4BACC6"/>
              </a:solidFill>
            </c:spPr>
          </c:dPt>
          <c:dPt>
            <c:idx val="5"/>
            <c:bubble3D val="0"/>
            <c:spPr>
              <a:solidFill>
                <a:srgbClr val="F79646"/>
              </a:solidFill>
            </c:spPr>
          </c:dPt>
          <c:dPt>
            <c:idx val="6"/>
            <c:bubble3D val="0"/>
            <c:spPr>
              <a:solidFill>
                <a:srgbClr val="84A7D1"/>
              </a:solidFill>
            </c:spPr>
          </c:dPt>
          <c:dPt>
            <c:idx val="7"/>
            <c:bubble3D val="0"/>
            <c:spPr>
              <a:solidFill>
                <a:srgbClr val="D38582"/>
              </a:solidFill>
            </c:spPr>
          </c:dPt>
          <c:dPt>
            <c:idx val="8"/>
            <c:bubble3D val="0"/>
            <c:spPr>
              <a:solidFill>
                <a:srgbClr val="B9CF8B"/>
              </a:solidFill>
            </c:spPr>
          </c:dPt>
          <c:dPt>
            <c:idx val="9"/>
            <c:bubble3D val="0"/>
            <c:spPr>
              <a:solidFill>
                <a:srgbClr val="A693BE"/>
              </a:solidFill>
            </c:spPr>
          </c:dPt>
          <c:cat>
            <c:strRef>
              <c:f>'2560'!$B$169:$B$178</c:f>
              <c:strCache>
                <c:ptCount val="10"/>
                <c:pt idx="0">
                  <c:v>ฝ่ายบริหาร</c:v>
                </c:pt>
                <c:pt idx="1">
                  <c:v>การงานอาชีพฯ</c:v>
                </c:pt>
                <c:pt idx="2">
                  <c:v>คณิตศาสตร์</c:v>
                </c:pt>
                <c:pt idx="3">
                  <c:v>ภาษาต่างประเทศ</c:v>
                </c:pt>
                <c:pt idx="4">
                  <c:v>ภาษาไทย</c:v>
                </c:pt>
                <c:pt idx="5">
                  <c:v>วิทยาศาสตร์</c:v>
                </c:pt>
                <c:pt idx="6">
                  <c:v>ศิลปศึกษา</c:v>
                </c:pt>
                <c:pt idx="7">
                  <c:v>สังคมศึกษาฯ</c:v>
                </c:pt>
                <c:pt idx="8">
                  <c:v>สุขศึกษาพลศึกษา</c:v>
                </c:pt>
                <c:pt idx="9">
                  <c:v>แนะแนว</c:v>
                </c:pt>
              </c:strCache>
            </c:strRef>
          </c:cat>
          <c:val>
            <c:numRef>
              <c:f>'2560'!$C$169:$C$178</c:f>
              <c:numCache>
                <c:formatCode>General</c:formatCode>
                <c:ptCount val="10"/>
                <c:pt idx="0">
                  <c:v>3</c:v>
                </c:pt>
                <c:pt idx="1">
                  <c:v>12</c:v>
                </c:pt>
                <c:pt idx="2">
                  <c:v>14</c:v>
                </c:pt>
                <c:pt idx="3">
                  <c:v>11</c:v>
                </c:pt>
                <c:pt idx="4">
                  <c:v>14</c:v>
                </c:pt>
                <c:pt idx="5">
                  <c:v>17</c:v>
                </c:pt>
                <c:pt idx="6">
                  <c:v>6</c:v>
                </c:pt>
                <c:pt idx="7">
                  <c:v>14</c:v>
                </c:pt>
                <c:pt idx="8">
                  <c:v>5</c:v>
                </c:pt>
                <c:pt idx="9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4F81BD"/>
              </a:solidFill>
            </c:spPr>
          </c:dPt>
          <c:dPt>
            <c:idx val="1"/>
            <c:bubble3D val="0"/>
            <c:spPr>
              <a:solidFill>
                <a:srgbClr val="C0504D"/>
              </a:solidFill>
            </c:spPr>
          </c:dPt>
          <c:dPt>
            <c:idx val="2"/>
            <c:bubble3D val="0"/>
            <c:spPr>
              <a:solidFill>
                <a:srgbClr val="9BBB59"/>
              </a:solidFill>
            </c:spPr>
          </c:dPt>
          <c:dPt>
            <c:idx val="3"/>
            <c:bubble3D val="0"/>
            <c:spPr>
              <a:solidFill>
                <a:srgbClr val="8064A2"/>
              </a:solidFill>
            </c:spPr>
          </c:dPt>
          <c:dPt>
            <c:idx val="4"/>
            <c:bubble3D val="0"/>
            <c:spPr>
              <a:solidFill>
                <a:srgbClr val="4BACC6"/>
              </a:solidFill>
            </c:spPr>
          </c:dPt>
          <c:cat>
            <c:strRef>
              <c:f>'2560'!$B$136:$B$140</c:f>
              <c:strCache>
                <c:ptCount val="5"/>
                <c:pt idx="0">
                  <c:v>ฝ่ายบริหาร</c:v>
                </c:pt>
                <c:pt idx="1">
                  <c:v>ครู</c:v>
                </c:pt>
                <c:pt idx="2">
                  <c:v>ครูอัตราจ้าง</c:v>
                </c:pt>
                <c:pt idx="3">
                  <c:v>ลูกจ้างประจำ</c:v>
                </c:pt>
                <c:pt idx="4">
                  <c:v>ลูกจ้างชั่วคราว</c:v>
                </c:pt>
              </c:strCache>
            </c:strRef>
          </c:cat>
          <c:val>
            <c:numRef>
              <c:f>'2560'!$E$136:$E$140</c:f>
              <c:numCache>
                <c:formatCode>General</c:formatCode>
                <c:ptCount val="5"/>
                <c:pt idx="0">
                  <c:v>3</c:v>
                </c:pt>
                <c:pt idx="1">
                  <c:v>95</c:v>
                </c:pt>
                <c:pt idx="2">
                  <c:v>9</c:v>
                </c:pt>
                <c:pt idx="3">
                  <c:v>3</c:v>
                </c:pt>
                <c:pt idx="4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4F81BD"/>
              </a:solidFill>
            </c:spPr>
          </c:dPt>
          <c:dPt>
            <c:idx val="1"/>
            <c:bubble3D val="0"/>
            <c:spPr>
              <a:solidFill>
                <a:srgbClr val="C0504D"/>
              </a:solidFill>
            </c:spPr>
          </c:dPt>
          <c:dPt>
            <c:idx val="2"/>
            <c:bubble3D val="0"/>
            <c:spPr>
              <a:solidFill>
                <a:srgbClr val="9BBB59"/>
              </a:solidFill>
            </c:spPr>
          </c:dPt>
          <c:dPt>
            <c:idx val="3"/>
            <c:bubble3D val="0"/>
            <c:spPr>
              <a:solidFill>
                <a:srgbClr val="8064A2"/>
              </a:solidFill>
            </c:spPr>
          </c:dPt>
          <c:dPt>
            <c:idx val="4"/>
            <c:bubble3D val="0"/>
            <c:spPr>
              <a:solidFill>
                <a:srgbClr val="4BACC6"/>
              </a:solidFill>
            </c:spPr>
          </c:dPt>
          <c:dPt>
            <c:idx val="5"/>
            <c:bubble3D val="0"/>
            <c:spPr>
              <a:solidFill>
                <a:srgbClr val="F79646"/>
              </a:solidFill>
            </c:spPr>
          </c:dPt>
          <c:dPt>
            <c:idx val="6"/>
            <c:bubble3D val="0"/>
            <c:spPr>
              <a:solidFill>
                <a:srgbClr val="84A7D1"/>
              </a:solidFill>
            </c:spPr>
          </c:dPt>
          <c:dPt>
            <c:idx val="7"/>
            <c:bubble3D val="0"/>
            <c:spPr>
              <a:solidFill>
                <a:srgbClr val="D38582"/>
              </a:solidFill>
            </c:spPr>
          </c:dPt>
          <c:dPt>
            <c:idx val="8"/>
            <c:bubble3D val="0"/>
            <c:spPr>
              <a:solidFill>
                <a:srgbClr val="B9CF8B"/>
              </a:solidFill>
            </c:spPr>
          </c:dPt>
          <c:dPt>
            <c:idx val="9"/>
            <c:bubble3D val="0"/>
            <c:spPr>
              <a:solidFill>
                <a:srgbClr val="A693BE"/>
              </a:solidFill>
            </c:spPr>
          </c:dPt>
          <c:cat>
            <c:strRef>
              <c:f>'2560'!$B$169:$B$178</c:f>
              <c:strCache>
                <c:ptCount val="10"/>
                <c:pt idx="0">
                  <c:v>ฝ่ายบริหาร</c:v>
                </c:pt>
                <c:pt idx="1">
                  <c:v>การงานอาชีพฯ</c:v>
                </c:pt>
                <c:pt idx="2">
                  <c:v>คณิตศาสตร์</c:v>
                </c:pt>
                <c:pt idx="3">
                  <c:v>ภาษาต่างประเทศ</c:v>
                </c:pt>
                <c:pt idx="4">
                  <c:v>ภาษาไทย</c:v>
                </c:pt>
                <c:pt idx="5">
                  <c:v>วิทยาศาสตร์</c:v>
                </c:pt>
                <c:pt idx="6">
                  <c:v>ศิลปศึกษา</c:v>
                </c:pt>
                <c:pt idx="7">
                  <c:v>สังคมศึกษาฯ</c:v>
                </c:pt>
                <c:pt idx="8">
                  <c:v>สุขศึกษาพลศึกษา</c:v>
                </c:pt>
                <c:pt idx="9">
                  <c:v>แนะแนว</c:v>
                </c:pt>
              </c:strCache>
            </c:strRef>
          </c:cat>
          <c:val>
            <c:numRef>
              <c:f>'2560'!$C$169:$C$178</c:f>
              <c:numCache>
                <c:formatCode>General</c:formatCode>
                <c:ptCount val="10"/>
                <c:pt idx="0">
                  <c:v>3</c:v>
                </c:pt>
                <c:pt idx="1">
                  <c:v>12</c:v>
                </c:pt>
                <c:pt idx="2">
                  <c:v>14</c:v>
                </c:pt>
                <c:pt idx="3">
                  <c:v>11</c:v>
                </c:pt>
                <c:pt idx="4">
                  <c:v>14</c:v>
                </c:pt>
                <c:pt idx="5">
                  <c:v>17</c:v>
                </c:pt>
                <c:pt idx="6">
                  <c:v>6</c:v>
                </c:pt>
                <c:pt idx="7">
                  <c:v>14</c:v>
                </c:pt>
                <c:pt idx="8">
                  <c:v>5</c:v>
                </c:pt>
                <c:pt idx="9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รวม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'2560'!$E$135</c:f>
              <c:strCache>
                <c:ptCount val="1"/>
                <c:pt idx="0">
                  <c:v>รวม</c:v>
                </c:pt>
              </c:strCache>
            </c:strRef>
          </c:tx>
          <c:dPt>
            <c:idx val="0"/>
            <c:bubble3D val="0"/>
            <c:spPr>
              <a:solidFill>
                <a:srgbClr val="4F81BD"/>
              </a:solidFill>
            </c:spPr>
          </c:dPt>
          <c:dPt>
            <c:idx val="1"/>
            <c:bubble3D val="0"/>
            <c:spPr>
              <a:solidFill>
                <a:srgbClr val="C0504D"/>
              </a:solidFill>
            </c:spPr>
          </c:dPt>
          <c:dPt>
            <c:idx val="2"/>
            <c:bubble3D val="0"/>
            <c:spPr>
              <a:solidFill>
                <a:srgbClr val="9BBB59"/>
              </a:solidFill>
            </c:spPr>
          </c:dPt>
          <c:dPt>
            <c:idx val="3"/>
            <c:bubble3D val="0"/>
            <c:spPr>
              <a:solidFill>
                <a:srgbClr val="8064A2"/>
              </a:solidFill>
            </c:spPr>
          </c:dPt>
          <c:dPt>
            <c:idx val="4"/>
            <c:bubble3D val="0"/>
            <c:spPr>
              <a:solidFill>
                <a:srgbClr val="4BACC6"/>
              </a:solidFill>
            </c:spPr>
          </c:dPt>
          <c:cat>
            <c:strRef>
              <c:f>'2560'!$B$136:$B$140</c:f>
              <c:strCache>
                <c:ptCount val="5"/>
                <c:pt idx="0">
                  <c:v>ฝ่ายบริหาร</c:v>
                </c:pt>
                <c:pt idx="1">
                  <c:v>ครู</c:v>
                </c:pt>
                <c:pt idx="2">
                  <c:v>ครูอัตราจ้าง</c:v>
                </c:pt>
                <c:pt idx="3">
                  <c:v>ลูกจ้างประจำ</c:v>
                </c:pt>
                <c:pt idx="4">
                  <c:v>ลูกจ้างชั่วคราว</c:v>
                </c:pt>
              </c:strCache>
            </c:strRef>
          </c:cat>
          <c:val>
            <c:numRef>
              <c:f>'2560'!$E$136:$E$140</c:f>
              <c:numCache>
                <c:formatCode>General</c:formatCode>
                <c:ptCount val="5"/>
                <c:pt idx="0">
                  <c:v>3</c:v>
                </c:pt>
                <c:pt idx="1">
                  <c:v>95</c:v>
                </c:pt>
                <c:pt idx="2">
                  <c:v>9</c:v>
                </c:pt>
                <c:pt idx="3">
                  <c:v>3</c:v>
                </c:pt>
                <c:pt idx="4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จำนวน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4F81BD"/>
              </a:solidFill>
            </c:spPr>
          </c:dPt>
          <c:dPt>
            <c:idx val="1"/>
            <c:bubble3D val="0"/>
            <c:spPr>
              <a:solidFill>
                <a:srgbClr val="C0504D"/>
              </a:solidFill>
            </c:spPr>
          </c:dPt>
          <c:dPt>
            <c:idx val="2"/>
            <c:bubble3D val="0"/>
            <c:spPr>
              <a:solidFill>
                <a:srgbClr val="9BBB59"/>
              </a:solidFill>
            </c:spPr>
          </c:dPt>
          <c:dPt>
            <c:idx val="3"/>
            <c:bubble3D val="0"/>
            <c:spPr>
              <a:solidFill>
                <a:srgbClr val="8064A2"/>
              </a:solidFill>
            </c:spPr>
          </c:dPt>
          <c:dPt>
            <c:idx val="4"/>
            <c:bubble3D val="0"/>
            <c:spPr>
              <a:solidFill>
                <a:srgbClr val="4BACC6"/>
              </a:solidFill>
            </c:spPr>
          </c:dPt>
          <c:dPt>
            <c:idx val="5"/>
            <c:bubble3D val="0"/>
            <c:spPr>
              <a:solidFill>
                <a:srgbClr val="F79646"/>
              </a:solidFill>
            </c:spPr>
          </c:dPt>
          <c:dPt>
            <c:idx val="6"/>
            <c:bubble3D val="0"/>
            <c:spPr>
              <a:solidFill>
                <a:srgbClr val="84A7D1"/>
              </a:solidFill>
            </c:spPr>
          </c:dPt>
          <c:dPt>
            <c:idx val="7"/>
            <c:bubble3D val="0"/>
            <c:spPr>
              <a:solidFill>
                <a:srgbClr val="D38582"/>
              </a:solidFill>
            </c:spPr>
          </c:dPt>
          <c:dPt>
            <c:idx val="8"/>
            <c:bubble3D val="0"/>
            <c:spPr>
              <a:solidFill>
                <a:srgbClr val="B9CF8B"/>
              </a:solidFill>
            </c:spPr>
          </c:dPt>
          <c:dPt>
            <c:idx val="9"/>
            <c:bubble3D val="0"/>
            <c:spPr>
              <a:solidFill>
                <a:srgbClr val="A693BE"/>
              </a:solidFill>
            </c:spPr>
          </c:dPt>
          <c:cat>
            <c:strRef>
              <c:f>'2560'!$B$169:$B$178</c:f>
              <c:strCache>
                <c:ptCount val="10"/>
                <c:pt idx="0">
                  <c:v>ฝ่ายบริหาร</c:v>
                </c:pt>
                <c:pt idx="1">
                  <c:v>การงานอาชีพฯ</c:v>
                </c:pt>
                <c:pt idx="2">
                  <c:v>คณิตศาสตร์</c:v>
                </c:pt>
                <c:pt idx="3">
                  <c:v>ภาษาต่างประเทศ</c:v>
                </c:pt>
                <c:pt idx="4">
                  <c:v>ภาษาไทย</c:v>
                </c:pt>
                <c:pt idx="5">
                  <c:v>วิทยาศาสตร์</c:v>
                </c:pt>
                <c:pt idx="6">
                  <c:v>ศิลปศึกษา</c:v>
                </c:pt>
                <c:pt idx="7">
                  <c:v>สังคมศึกษาฯ</c:v>
                </c:pt>
                <c:pt idx="8">
                  <c:v>สุขศึกษาพลศึกษา</c:v>
                </c:pt>
                <c:pt idx="9">
                  <c:v>แนะแนว</c:v>
                </c:pt>
              </c:strCache>
            </c:strRef>
          </c:cat>
          <c:val>
            <c:numRef>
              <c:f>'2560'!$C$169:$C$178</c:f>
              <c:numCache>
                <c:formatCode>General</c:formatCode>
                <c:ptCount val="10"/>
                <c:pt idx="0">
                  <c:v>3</c:v>
                </c:pt>
                <c:pt idx="1">
                  <c:v>12</c:v>
                </c:pt>
                <c:pt idx="2">
                  <c:v>14</c:v>
                </c:pt>
                <c:pt idx="3">
                  <c:v>11</c:v>
                </c:pt>
                <c:pt idx="4">
                  <c:v>14</c:v>
                </c:pt>
                <c:pt idx="5">
                  <c:v>17</c:v>
                </c:pt>
                <c:pt idx="6">
                  <c:v>6</c:v>
                </c:pt>
                <c:pt idx="7">
                  <c:v>14</c:v>
                </c:pt>
                <c:pt idx="8">
                  <c:v>5</c:v>
                </c:pt>
                <c:pt idx="9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แสดงบุคลากรโรงเรียนตะโหมด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'2564'!$E$123</c:f>
              <c:strCache>
                <c:ptCount val="1"/>
                <c:pt idx="0">
                  <c:v>รวม</c:v>
                </c:pt>
              </c:strCache>
            </c:strRef>
          </c:tx>
          <c:spPr>
            <a:solidFill>
              <a:srgbClr val="4F81BD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'2564'!$B$124:$B$128</c:f>
              <c:strCache>
                <c:ptCount val="5"/>
                <c:pt idx="0">
                  <c:v>ฝ่ายบริหาร</c:v>
                </c:pt>
                <c:pt idx="1">
                  <c:v>ครู</c:v>
                </c:pt>
                <c:pt idx="2">
                  <c:v>ครูอัตราจ้าง</c:v>
                </c:pt>
                <c:pt idx="3">
                  <c:v>ลูกจ้างประจำ</c:v>
                </c:pt>
                <c:pt idx="4">
                  <c:v>ลูกจ้างชั่วคราว</c:v>
                </c:pt>
              </c:strCache>
            </c:strRef>
          </c:cat>
          <c:val>
            <c:numRef>
              <c:f>'2564'!$E$124:$E$128</c:f>
              <c:numCache>
                <c:formatCode>General</c:formatCode>
                <c:ptCount val="5"/>
                <c:pt idx="0">
                  <c:v>5</c:v>
                </c:pt>
                <c:pt idx="1">
                  <c:v>87</c:v>
                </c:pt>
                <c:pt idx="2">
                  <c:v>6</c:v>
                </c:pt>
                <c:pt idx="3">
                  <c:v>3</c:v>
                </c:pt>
                <c:pt idx="4">
                  <c:v>15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6692752"/>
        <c:axId val="336694712"/>
      </c:barChart>
      <c:catAx>
        <c:axId val="336692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บุคลากร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36694712"/>
        <c:crosses val="autoZero"/>
        <c:auto val="1"/>
        <c:lblAlgn val="ctr"/>
        <c:lblOffset val="100"/>
        <c:noMultiLvlLbl val="1"/>
      </c:catAx>
      <c:valAx>
        <c:axId val="33669471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รวม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36692752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แสดงตามกลุ่มงาน/กลุ่มสาระฯ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4F81BD"/>
              </a:solidFill>
            </c:spPr>
          </c:dPt>
          <c:dPt>
            <c:idx val="1"/>
            <c:bubble3D val="0"/>
            <c:spPr>
              <a:solidFill>
                <a:srgbClr val="C0504D"/>
              </a:solidFill>
            </c:spPr>
          </c:dPt>
          <c:dPt>
            <c:idx val="2"/>
            <c:bubble3D val="0"/>
            <c:spPr>
              <a:solidFill>
                <a:srgbClr val="9BBB59"/>
              </a:solidFill>
            </c:spPr>
          </c:dPt>
          <c:dPt>
            <c:idx val="3"/>
            <c:bubble3D val="0"/>
            <c:spPr>
              <a:solidFill>
                <a:srgbClr val="8064A2"/>
              </a:solidFill>
            </c:spPr>
          </c:dPt>
          <c:dPt>
            <c:idx val="4"/>
            <c:bubble3D val="0"/>
            <c:spPr>
              <a:solidFill>
                <a:srgbClr val="4BACC6"/>
              </a:solidFill>
            </c:spPr>
          </c:dPt>
          <c:dPt>
            <c:idx val="5"/>
            <c:bubble3D val="0"/>
            <c:spPr>
              <a:solidFill>
                <a:srgbClr val="F79646"/>
              </a:solidFill>
            </c:spPr>
          </c:dPt>
          <c:dPt>
            <c:idx val="6"/>
            <c:bubble3D val="0"/>
            <c:spPr>
              <a:solidFill>
                <a:srgbClr val="84A7D1"/>
              </a:solidFill>
            </c:spPr>
          </c:dPt>
          <c:dPt>
            <c:idx val="7"/>
            <c:bubble3D val="0"/>
            <c:spPr>
              <a:solidFill>
                <a:srgbClr val="D38582"/>
              </a:solidFill>
            </c:spPr>
          </c:dPt>
          <c:dPt>
            <c:idx val="8"/>
            <c:bubble3D val="0"/>
            <c:spPr>
              <a:solidFill>
                <a:srgbClr val="B9CF8B"/>
              </a:solidFill>
            </c:spPr>
          </c:dPt>
          <c:dPt>
            <c:idx val="9"/>
            <c:bubble3D val="0"/>
            <c:spPr>
              <a:solidFill>
                <a:srgbClr val="A693BE"/>
              </a:solidFill>
            </c:spPr>
          </c:dPt>
          <c:cat>
            <c:strRef>
              <c:f>'2564'!$B$149:$B$158</c:f>
              <c:strCache>
                <c:ptCount val="10"/>
                <c:pt idx="0">
                  <c:v>ฝ่ายบริหาร</c:v>
                </c:pt>
                <c:pt idx="1">
                  <c:v>การงานอาชีพฯ</c:v>
                </c:pt>
                <c:pt idx="2">
                  <c:v>คณิตศาสตร์</c:v>
                </c:pt>
                <c:pt idx="3">
                  <c:v>ภาษาต่างประเทศ</c:v>
                </c:pt>
                <c:pt idx="4">
                  <c:v>ภาษาไทย</c:v>
                </c:pt>
                <c:pt idx="5">
                  <c:v>วิทยาศาสตร์</c:v>
                </c:pt>
                <c:pt idx="6">
                  <c:v>ศิลปศึกษา</c:v>
                </c:pt>
                <c:pt idx="7">
                  <c:v>สังคมศึกษาฯ</c:v>
                </c:pt>
                <c:pt idx="8">
                  <c:v>สุขศึกษาพลศึกษา</c:v>
                </c:pt>
                <c:pt idx="9">
                  <c:v>แนะแนว</c:v>
                </c:pt>
              </c:strCache>
            </c:strRef>
          </c:cat>
          <c:val>
            <c:numRef>
              <c:f>'2564'!$C$149:$C$158</c:f>
              <c:numCache>
                <c:formatCode>General</c:formatCode>
                <c:ptCount val="10"/>
                <c:pt idx="0">
                  <c:v>5</c:v>
                </c:pt>
                <c:pt idx="1">
                  <c:v>8</c:v>
                </c:pt>
                <c:pt idx="2">
                  <c:v>13</c:v>
                </c:pt>
                <c:pt idx="3">
                  <c:v>10</c:v>
                </c:pt>
                <c:pt idx="4">
                  <c:v>11</c:v>
                </c:pt>
                <c:pt idx="5">
                  <c:v>19</c:v>
                </c:pt>
                <c:pt idx="6">
                  <c:v>7</c:v>
                </c:pt>
                <c:pt idx="7">
                  <c:v>12</c:v>
                </c:pt>
                <c:pt idx="8">
                  <c:v>5</c:v>
                </c:pt>
                <c:pt idx="9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143</xdr:row>
      <xdr:rowOff>38101</xdr:rowOff>
    </xdr:from>
    <xdr:to>
      <xdr:col>4</xdr:col>
      <xdr:colOff>323850</xdr:colOff>
      <xdr:row>151</xdr:row>
      <xdr:rowOff>247651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209550</xdr:colOff>
      <xdr:row>180</xdr:row>
      <xdr:rowOff>290512</xdr:rowOff>
    </xdr:from>
    <xdr:to>
      <xdr:col>3</xdr:col>
      <xdr:colOff>1038225</xdr:colOff>
      <xdr:row>190</xdr:row>
      <xdr:rowOff>80962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371475</xdr:colOff>
      <xdr:row>143</xdr:row>
      <xdr:rowOff>38100</xdr:rowOff>
    </xdr:from>
    <xdr:ext cx="4019550" cy="2571750"/>
    <xdr:graphicFrame macro="">
      <xdr:nvGraphicFramePr>
        <xdr:cNvPr id="187611562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209550</xdr:colOff>
      <xdr:row>180</xdr:row>
      <xdr:rowOff>285750</xdr:rowOff>
    </xdr:from>
    <xdr:ext cx="4124325" cy="2743200"/>
    <xdr:graphicFrame macro="">
      <xdr:nvGraphicFramePr>
        <xdr:cNvPr id="867823018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371475</xdr:colOff>
      <xdr:row>137</xdr:row>
      <xdr:rowOff>38100</xdr:rowOff>
    </xdr:from>
    <xdr:ext cx="4019550" cy="2571750"/>
    <xdr:graphicFrame macro="">
      <xdr:nvGraphicFramePr>
        <xdr:cNvPr id="1457478119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209550</xdr:colOff>
      <xdr:row>174</xdr:row>
      <xdr:rowOff>285750</xdr:rowOff>
    </xdr:from>
    <xdr:ext cx="4124325" cy="2743200"/>
    <xdr:graphicFrame macro="">
      <xdr:nvGraphicFramePr>
        <xdr:cNvPr id="106724778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371475</xdr:colOff>
      <xdr:row>125</xdr:row>
      <xdr:rowOff>38100</xdr:rowOff>
    </xdr:from>
    <xdr:ext cx="4019550" cy="2571750"/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209550</xdr:colOff>
      <xdr:row>152</xdr:row>
      <xdr:rowOff>285750</xdr:rowOff>
    </xdr:from>
    <xdr:ext cx="4124325" cy="2743200"/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371475</xdr:colOff>
      <xdr:row>133</xdr:row>
      <xdr:rowOff>38100</xdr:rowOff>
    </xdr:from>
    <xdr:ext cx="4019550" cy="2571750"/>
    <xdr:graphicFrame macro="">
      <xdr:nvGraphicFramePr>
        <xdr:cNvPr id="68081655" name="Chart 5" title="แผนภูมิ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209550</xdr:colOff>
      <xdr:row>170</xdr:row>
      <xdr:rowOff>285750</xdr:rowOff>
    </xdr:from>
    <xdr:ext cx="4124325" cy="2743200"/>
    <xdr:graphicFrame macro="">
      <xdr:nvGraphicFramePr>
        <xdr:cNvPr id="653602410" name="Chart 6" title="แผนภูมิ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228600</xdr:colOff>
      <xdr:row>130</xdr:row>
      <xdr:rowOff>19050</xdr:rowOff>
    </xdr:from>
    <xdr:ext cx="5715000" cy="3533775"/>
    <xdr:graphicFrame macro="">
      <xdr:nvGraphicFramePr>
        <xdr:cNvPr id="1665548019" name="Chart 7" title="แผนภูมิ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38100</xdr:colOff>
      <xdr:row>160</xdr:row>
      <xdr:rowOff>47625</xdr:rowOff>
    </xdr:from>
    <xdr:ext cx="5715000" cy="3533775"/>
    <xdr:graphicFrame macro="">
      <xdr:nvGraphicFramePr>
        <xdr:cNvPr id="335943182" name="Chart 8" title="แผนภูมิ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07;&#3635;&#3648;&#3609;&#3637;&#3618;&#3610;&#3610;&#3640;&#3588;&#3621;&#3634;&#3585;&#3619;6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Sheet3"/>
    </sheetNames>
    <sheetDataSet>
      <sheetData sheetId="0">
        <row r="136">
          <cell r="B136" t="str">
            <v>ฝ่ายบริหาร</v>
          </cell>
          <cell r="E136">
            <v>3</v>
          </cell>
        </row>
        <row r="137">
          <cell r="B137" t="str">
            <v>ครู</v>
          </cell>
          <cell r="E137">
            <v>95</v>
          </cell>
        </row>
        <row r="138">
          <cell r="B138" t="str">
            <v>ครูอัตราจ้าง</v>
          </cell>
          <cell r="E138">
            <v>9</v>
          </cell>
        </row>
        <row r="139">
          <cell r="B139" t="str">
            <v>ลูกจ้างประจำ</v>
          </cell>
          <cell r="E139">
            <v>3</v>
          </cell>
        </row>
        <row r="140">
          <cell r="B140" t="str">
            <v>ลูกจ้างชั่วคราว</v>
          </cell>
          <cell r="E140">
            <v>12</v>
          </cell>
        </row>
        <row r="169">
          <cell r="B169" t="str">
            <v>ฝ่ายบริหาร</v>
          </cell>
          <cell r="C169">
            <v>3</v>
          </cell>
        </row>
        <row r="170">
          <cell r="B170" t="str">
            <v>การงานอาชีพฯ</v>
          </cell>
          <cell r="C170">
            <v>12</v>
          </cell>
        </row>
        <row r="171">
          <cell r="B171" t="str">
            <v>คณิตศาสตร์</v>
          </cell>
          <cell r="C171">
            <v>14</v>
          </cell>
        </row>
        <row r="172">
          <cell r="B172" t="str">
            <v>ภาษาต่างประเทศ</v>
          </cell>
          <cell r="C172">
            <v>11</v>
          </cell>
        </row>
        <row r="173">
          <cell r="B173" t="str">
            <v>ภาษาไทย</v>
          </cell>
          <cell r="C173">
            <v>14</v>
          </cell>
        </row>
        <row r="174">
          <cell r="B174" t="str">
            <v>วิทยาศาสตร์</v>
          </cell>
          <cell r="C174">
            <v>17</v>
          </cell>
        </row>
        <row r="175">
          <cell r="B175" t="str">
            <v>ศิลปศึกษา</v>
          </cell>
          <cell r="C175">
            <v>6</v>
          </cell>
        </row>
        <row r="176">
          <cell r="B176" t="str">
            <v>สังคมศึกษาฯ</v>
          </cell>
          <cell r="C176">
            <v>14</v>
          </cell>
        </row>
        <row r="177">
          <cell r="B177" t="str">
            <v>สุขศึกษาพลศึกษา</v>
          </cell>
          <cell r="C177">
            <v>5</v>
          </cell>
        </row>
        <row r="178">
          <cell r="B178" t="str">
            <v>แนะแนว</v>
          </cell>
          <cell r="C178">
            <v>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workbookViewId="0">
      <selection activeCell="H10" sqref="H10"/>
    </sheetView>
  </sheetViews>
  <sheetFormatPr defaultRowHeight="23.4"/>
  <cols>
    <col min="1" max="1" width="5.19921875" style="89" customWidth="1"/>
    <col min="2" max="2" width="25.796875" style="86" customWidth="1"/>
    <col min="3" max="3" width="13.59765625" style="87" bestFit="1" customWidth="1"/>
    <col min="4" max="4" width="15.5" style="87" bestFit="1" customWidth="1"/>
    <col min="5" max="5" width="12.59765625" style="69" customWidth="1"/>
    <col min="6" max="245" width="8.796875" style="69"/>
    <col min="246" max="246" width="5.19921875" style="69" customWidth="1"/>
    <col min="247" max="247" width="25.796875" style="69" customWidth="1"/>
    <col min="248" max="248" width="19.69921875" style="69" bestFit="1" customWidth="1"/>
    <col min="249" max="249" width="0" style="69" hidden="1" customWidth="1"/>
    <col min="250" max="250" width="14.19921875" style="69" customWidth="1"/>
    <col min="251" max="251" width="0" style="69" hidden="1" customWidth="1"/>
    <col min="252" max="252" width="5.59765625" style="69" customWidth="1"/>
    <col min="253" max="253" width="23.09765625" style="69" bestFit="1" customWidth="1"/>
    <col min="254" max="254" width="13.3984375" style="69" bestFit="1" customWidth="1"/>
    <col min="255" max="255" width="15.5" style="69" bestFit="1" customWidth="1"/>
    <col min="256" max="501" width="8.796875" style="69"/>
    <col min="502" max="502" width="5.19921875" style="69" customWidth="1"/>
    <col min="503" max="503" width="25.796875" style="69" customWidth="1"/>
    <col min="504" max="504" width="19.69921875" style="69" bestFit="1" customWidth="1"/>
    <col min="505" max="505" width="0" style="69" hidden="1" customWidth="1"/>
    <col min="506" max="506" width="14.19921875" style="69" customWidth="1"/>
    <col min="507" max="507" width="0" style="69" hidden="1" customWidth="1"/>
    <col min="508" max="508" width="5.59765625" style="69" customWidth="1"/>
    <col min="509" max="509" width="23.09765625" style="69" bestFit="1" customWidth="1"/>
    <col min="510" max="510" width="13.3984375" style="69" bestFit="1" customWidth="1"/>
    <col min="511" max="511" width="15.5" style="69" bestFit="1" customWidth="1"/>
    <col min="512" max="757" width="8.796875" style="69"/>
    <col min="758" max="758" width="5.19921875" style="69" customWidth="1"/>
    <col min="759" max="759" width="25.796875" style="69" customWidth="1"/>
    <col min="760" max="760" width="19.69921875" style="69" bestFit="1" customWidth="1"/>
    <col min="761" max="761" width="0" style="69" hidden="1" customWidth="1"/>
    <col min="762" max="762" width="14.19921875" style="69" customWidth="1"/>
    <col min="763" max="763" width="0" style="69" hidden="1" customWidth="1"/>
    <col min="764" max="764" width="5.59765625" style="69" customWidth="1"/>
    <col min="765" max="765" width="23.09765625" style="69" bestFit="1" customWidth="1"/>
    <col min="766" max="766" width="13.3984375" style="69" bestFit="1" customWidth="1"/>
    <col min="767" max="767" width="15.5" style="69" bestFit="1" customWidth="1"/>
    <col min="768" max="1013" width="8.796875" style="69"/>
    <col min="1014" max="1014" width="5.19921875" style="69" customWidth="1"/>
    <col min="1015" max="1015" width="25.796875" style="69" customWidth="1"/>
    <col min="1016" max="1016" width="19.69921875" style="69" bestFit="1" customWidth="1"/>
    <col min="1017" max="1017" width="0" style="69" hidden="1" customWidth="1"/>
    <col min="1018" max="1018" width="14.19921875" style="69" customWidth="1"/>
    <col min="1019" max="1019" width="0" style="69" hidden="1" customWidth="1"/>
    <col min="1020" max="1020" width="5.59765625" style="69" customWidth="1"/>
    <col min="1021" max="1021" width="23.09765625" style="69" bestFit="1" customWidth="1"/>
    <col min="1022" max="1022" width="13.3984375" style="69" bestFit="1" customWidth="1"/>
    <col min="1023" max="1023" width="15.5" style="69" bestFit="1" customWidth="1"/>
    <col min="1024" max="1269" width="8.796875" style="69"/>
    <col min="1270" max="1270" width="5.19921875" style="69" customWidth="1"/>
    <col min="1271" max="1271" width="25.796875" style="69" customWidth="1"/>
    <col min="1272" max="1272" width="19.69921875" style="69" bestFit="1" customWidth="1"/>
    <col min="1273" max="1273" width="0" style="69" hidden="1" customWidth="1"/>
    <col min="1274" max="1274" width="14.19921875" style="69" customWidth="1"/>
    <col min="1275" max="1275" width="0" style="69" hidden="1" customWidth="1"/>
    <col min="1276" max="1276" width="5.59765625" style="69" customWidth="1"/>
    <col min="1277" max="1277" width="23.09765625" style="69" bestFit="1" customWidth="1"/>
    <col min="1278" max="1278" width="13.3984375" style="69" bestFit="1" customWidth="1"/>
    <col min="1279" max="1279" width="15.5" style="69" bestFit="1" customWidth="1"/>
    <col min="1280" max="1525" width="8.796875" style="69"/>
    <col min="1526" max="1526" width="5.19921875" style="69" customWidth="1"/>
    <col min="1527" max="1527" width="25.796875" style="69" customWidth="1"/>
    <col min="1528" max="1528" width="19.69921875" style="69" bestFit="1" customWidth="1"/>
    <col min="1529" max="1529" width="0" style="69" hidden="1" customWidth="1"/>
    <col min="1530" max="1530" width="14.19921875" style="69" customWidth="1"/>
    <col min="1531" max="1531" width="0" style="69" hidden="1" customWidth="1"/>
    <col min="1532" max="1532" width="5.59765625" style="69" customWidth="1"/>
    <col min="1533" max="1533" width="23.09765625" style="69" bestFit="1" customWidth="1"/>
    <col min="1534" max="1534" width="13.3984375" style="69" bestFit="1" customWidth="1"/>
    <col min="1535" max="1535" width="15.5" style="69" bestFit="1" customWidth="1"/>
    <col min="1536" max="1781" width="8.796875" style="69"/>
    <col min="1782" max="1782" width="5.19921875" style="69" customWidth="1"/>
    <col min="1783" max="1783" width="25.796875" style="69" customWidth="1"/>
    <col min="1784" max="1784" width="19.69921875" style="69" bestFit="1" customWidth="1"/>
    <col min="1785" max="1785" width="0" style="69" hidden="1" customWidth="1"/>
    <col min="1786" max="1786" width="14.19921875" style="69" customWidth="1"/>
    <col min="1787" max="1787" width="0" style="69" hidden="1" customWidth="1"/>
    <col min="1788" max="1788" width="5.59765625" style="69" customWidth="1"/>
    <col min="1789" max="1789" width="23.09765625" style="69" bestFit="1" customWidth="1"/>
    <col min="1790" max="1790" width="13.3984375" style="69" bestFit="1" customWidth="1"/>
    <col min="1791" max="1791" width="15.5" style="69" bestFit="1" customWidth="1"/>
    <col min="1792" max="2037" width="8.796875" style="69"/>
    <col min="2038" max="2038" width="5.19921875" style="69" customWidth="1"/>
    <col min="2039" max="2039" width="25.796875" style="69" customWidth="1"/>
    <col min="2040" max="2040" width="19.69921875" style="69" bestFit="1" customWidth="1"/>
    <col min="2041" max="2041" width="0" style="69" hidden="1" customWidth="1"/>
    <col min="2042" max="2042" width="14.19921875" style="69" customWidth="1"/>
    <col min="2043" max="2043" width="0" style="69" hidden="1" customWidth="1"/>
    <col min="2044" max="2044" width="5.59765625" style="69" customWidth="1"/>
    <col min="2045" max="2045" width="23.09765625" style="69" bestFit="1" customWidth="1"/>
    <col min="2046" max="2046" width="13.3984375" style="69" bestFit="1" customWidth="1"/>
    <col min="2047" max="2047" width="15.5" style="69" bestFit="1" customWidth="1"/>
    <col min="2048" max="2293" width="8.796875" style="69"/>
    <col min="2294" max="2294" width="5.19921875" style="69" customWidth="1"/>
    <col min="2295" max="2295" width="25.796875" style="69" customWidth="1"/>
    <col min="2296" max="2296" width="19.69921875" style="69" bestFit="1" customWidth="1"/>
    <col min="2297" max="2297" width="0" style="69" hidden="1" customWidth="1"/>
    <col min="2298" max="2298" width="14.19921875" style="69" customWidth="1"/>
    <col min="2299" max="2299" width="0" style="69" hidden="1" customWidth="1"/>
    <col min="2300" max="2300" width="5.59765625" style="69" customWidth="1"/>
    <col min="2301" max="2301" width="23.09765625" style="69" bestFit="1" customWidth="1"/>
    <col min="2302" max="2302" width="13.3984375" style="69" bestFit="1" customWidth="1"/>
    <col min="2303" max="2303" width="15.5" style="69" bestFit="1" customWidth="1"/>
    <col min="2304" max="2549" width="8.796875" style="69"/>
    <col min="2550" max="2550" width="5.19921875" style="69" customWidth="1"/>
    <col min="2551" max="2551" width="25.796875" style="69" customWidth="1"/>
    <col min="2552" max="2552" width="19.69921875" style="69" bestFit="1" customWidth="1"/>
    <col min="2553" max="2553" width="0" style="69" hidden="1" customWidth="1"/>
    <col min="2554" max="2554" width="14.19921875" style="69" customWidth="1"/>
    <col min="2555" max="2555" width="0" style="69" hidden="1" customWidth="1"/>
    <col min="2556" max="2556" width="5.59765625" style="69" customWidth="1"/>
    <col min="2557" max="2557" width="23.09765625" style="69" bestFit="1" customWidth="1"/>
    <col min="2558" max="2558" width="13.3984375" style="69" bestFit="1" customWidth="1"/>
    <col min="2559" max="2559" width="15.5" style="69" bestFit="1" customWidth="1"/>
    <col min="2560" max="2805" width="8.796875" style="69"/>
    <col min="2806" max="2806" width="5.19921875" style="69" customWidth="1"/>
    <col min="2807" max="2807" width="25.796875" style="69" customWidth="1"/>
    <col min="2808" max="2808" width="19.69921875" style="69" bestFit="1" customWidth="1"/>
    <col min="2809" max="2809" width="0" style="69" hidden="1" customWidth="1"/>
    <col min="2810" max="2810" width="14.19921875" style="69" customWidth="1"/>
    <col min="2811" max="2811" width="0" style="69" hidden="1" customWidth="1"/>
    <col min="2812" max="2812" width="5.59765625" style="69" customWidth="1"/>
    <col min="2813" max="2813" width="23.09765625" style="69" bestFit="1" customWidth="1"/>
    <col min="2814" max="2814" width="13.3984375" style="69" bestFit="1" customWidth="1"/>
    <col min="2815" max="2815" width="15.5" style="69" bestFit="1" customWidth="1"/>
    <col min="2816" max="3061" width="8.796875" style="69"/>
    <col min="3062" max="3062" width="5.19921875" style="69" customWidth="1"/>
    <col min="3063" max="3063" width="25.796875" style="69" customWidth="1"/>
    <col min="3064" max="3064" width="19.69921875" style="69" bestFit="1" customWidth="1"/>
    <col min="3065" max="3065" width="0" style="69" hidden="1" customWidth="1"/>
    <col min="3066" max="3066" width="14.19921875" style="69" customWidth="1"/>
    <col min="3067" max="3067" width="0" style="69" hidden="1" customWidth="1"/>
    <col min="3068" max="3068" width="5.59765625" style="69" customWidth="1"/>
    <col min="3069" max="3069" width="23.09765625" style="69" bestFit="1" customWidth="1"/>
    <col min="3070" max="3070" width="13.3984375" style="69" bestFit="1" customWidth="1"/>
    <col min="3071" max="3071" width="15.5" style="69" bestFit="1" customWidth="1"/>
    <col min="3072" max="3317" width="8.796875" style="69"/>
    <col min="3318" max="3318" width="5.19921875" style="69" customWidth="1"/>
    <col min="3319" max="3319" width="25.796875" style="69" customWidth="1"/>
    <col min="3320" max="3320" width="19.69921875" style="69" bestFit="1" customWidth="1"/>
    <col min="3321" max="3321" width="0" style="69" hidden="1" customWidth="1"/>
    <col min="3322" max="3322" width="14.19921875" style="69" customWidth="1"/>
    <col min="3323" max="3323" width="0" style="69" hidden="1" customWidth="1"/>
    <col min="3324" max="3324" width="5.59765625" style="69" customWidth="1"/>
    <col min="3325" max="3325" width="23.09765625" style="69" bestFit="1" customWidth="1"/>
    <col min="3326" max="3326" width="13.3984375" style="69" bestFit="1" customWidth="1"/>
    <col min="3327" max="3327" width="15.5" style="69" bestFit="1" customWidth="1"/>
    <col min="3328" max="3573" width="8.796875" style="69"/>
    <col min="3574" max="3574" width="5.19921875" style="69" customWidth="1"/>
    <col min="3575" max="3575" width="25.796875" style="69" customWidth="1"/>
    <col min="3576" max="3576" width="19.69921875" style="69" bestFit="1" customWidth="1"/>
    <col min="3577" max="3577" width="0" style="69" hidden="1" customWidth="1"/>
    <col min="3578" max="3578" width="14.19921875" style="69" customWidth="1"/>
    <col min="3579" max="3579" width="0" style="69" hidden="1" customWidth="1"/>
    <col min="3580" max="3580" width="5.59765625" style="69" customWidth="1"/>
    <col min="3581" max="3581" width="23.09765625" style="69" bestFit="1" customWidth="1"/>
    <col min="3582" max="3582" width="13.3984375" style="69" bestFit="1" customWidth="1"/>
    <col min="3583" max="3583" width="15.5" style="69" bestFit="1" customWidth="1"/>
    <col min="3584" max="3829" width="8.796875" style="69"/>
    <col min="3830" max="3830" width="5.19921875" style="69" customWidth="1"/>
    <col min="3831" max="3831" width="25.796875" style="69" customWidth="1"/>
    <col min="3832" max="3832" width="19.69921875" style="69" bestFit="1" customWidth="1"/>
    <col min="3833" max="3833" width="0" style="69" hidden="1" customWidth="1"/>
    <col min="3834" max="3834" width="14.19921875" style="69" customWidth="1"/>
    <col min="3835" max="3835" width="0" style="69" hidden="1" customWidth="1"/>
    <col min="3836" max="3836" width="5.59765625" style="69" customWidth="1"/>
    <col min="3837" max="3837" width="23.09765625" style="69" bestFit="1" customWidth="1"/>
    <col min="3838" max="3838" width="13.3984375" style="69" bestFit="1" customWidth="1"/>
    <col min="3839" max="3839" width="15.5" style="69" bestFit="1" customWidth="1"/>
    <col min="3840" max="4085" width="8.796875" style="69"/>
    <col min="4086" max="4086" width="5.19921875" style="69" customWidth="1"/>
    <col min="4087" max="4087" width="25.796875" style="69" customWidth="1"/>
    <col min="4088" max="4088" width="19.69921875" style="69" bestFit="1" customWidth="1"/>
    <col min="4089" max="4089" width="0" style="69" hidden="1" customWidth="1"/>
    <col min="4090" max="4090" width="14.19921875" style="69" customWidth="1"/>
    <col min="4091" max="4091" width="0" style="69" hidden="1" customWidth="1"/>
    <col min="4092" max="4092" width="5.59765625" style="69" customWidth="1"/>
    <col min="4093" max="4093" width="23.09765625" style="69" bestFit="1" customWidth="1"/>
    <col min="4094" max="4094" width="13.3984375" style="69" bestFit="1" customWidth="1"/>
    <col min="4095" max="4095" width="15.5" style="69" bestFit="1" customWidth="1"/>
    <col min="4096" max="4341" width="8.796875" style="69"/>
    <col min="4342" max="4342" width="5.19921875" style="69" customWidth="1"/>
    <col min="4343" max="4343" width="25.796875" style="69" customWidth="1"/>
    <col min="4344" max="4344" width="19.69921875" style="69" bestFit="1" customWidth="1"/>
    <col min="4345" max="4345" width="0" style="69" hidden="1" customWidth="1"/>
    <col min="4346" max="4346" width="14.19921875" style="69" customWidth="1"/>
    <col min="4347" max="4347" width="0" style="69" hidden="1" customWidth="1"/>
    <col min="4348" max="4348" width="5.59765625" style="69" customWidth="1"/>
    <col min="4349" max="4349" width="23.09765625" style="69" bestFit="1" customWidth="1"/>
    <col min="4350" max="4350" width="13.3984375" style="69" bestFit="1" customWidth="1"/>
    <col min="4351" max="4351" width="15.5" style="69" bestFit="1" customWidth="1"/>
    <col min="4352" max="4597" width="8.796875" style="69"/>
    <col min="4598" max="4598" width="5.19921875" style="69" customWidth="1"/>
    <col min="4599" max="4599" width="25.796875" style="69" customWidth="1"/>
    <col min="4600" max="4600" width="19.69921875" style="69" bestFit="1" customWidth="1"/>
    <col min="4601" max="4601" width="0" style="69" hidden="1" customWidth="1"/>
    <col min="4602" max="4602" width="14.19921875" style="69" customWidth="1"/>
    <col min="4603" max="4603" width="0" style="69" hidden="1" customWidth="1"/>
    <col min="4604" max="4604" width="5.59765625" style="69" customWidth="1"/>
    <col min="4605" max="4605" width="23.09765625" style="69" bestFit="1" customWidth="1"/>
    <col min="4606" max="4606" width="13.3984375" style="69" bestFit="1" customWidth="1"/>
    <col min="4607" max="4607" width="15.5" style="69" bestFit="1" customWidth="1"/>
    <col min="4608" max="4853" width="8.796875" style="69"/>
    <col min="4854" max="4854" width="5.19921875" style="69" customWidth="1"/>
    <col min="4855" max="4855" width="25.796875" style="69" customWidth="1"/>
    <col min="4856" max="4856" width="19.69921875" style="69" bestFit="1" customWidth="1"/>
    <col min="4857" max="4857" width="0" style="69" hidden="1" customWidth="1"/>
    <col min="4858" max="4858" width="14.19921875" style="69" customWidth="1"/>
    <col min="4859" max="4859" width="0" style="69" hidden="1" customWidth="1"/>
    <col min="4860" max="4860" width="5.59765625" style="69" customWidth="1"/>
    <col min="4861" max="4861" width="23.09765625" style="69" bestFit="1" customWidth="1"/>
    <col min="4862" max="4862" width="13.3984375" style="69" bestFit="1" customWidth="1"/>
    <col min="4863" max="4863" width="15.5" style="69" bestFit="1" customWidth="1"/>
    <col min="4864" max="5109" width="8.796875" style="69"/>
    <col min="5110" max="5110" width="5.19921875" style="69" customWidth="1"/>
    <col min="5111" max="5111" width="25.796875" style="69" customWidth="1"/>
    <col min="5112" max="5112" width="19.69921875" style="69" bestFit="1" customWidth="1"/>
    <col min="5113" max="5113" width="0" style="69" hidden="1" customWidth="1"/>
    <col min="5114" max="5114" width="14.19921875" style="69" customWidth="1"/>
    <col min="5115" max="5115" width="0" style="69" hidden="1" customWidth="1"/>
    <col min="5116" max="5116" width="5.59765625" style="69" customWidth="1"/>
    <col min="5117" max="5117" width="23.09765625" style="69" bestFit="1" customWidth="1"/>
    <col min="5118" max="5118" width="13.3984375" style="69" bestFit="1" customWidth="1"/>
    <col min="5119" max="5119" width="15.5" style="69" bestFit="1" customWidth="1"/>
    <col min="5120" max="5365" width="8.796875" style="69"/>
    <col min="5366" max="5366" width="5.19921875" style="69" customWidth="1"/>
    <col min="5367" max="5367" width="25.796875" style="69" customWidth="1"/>
    <col min="5368" max="5368" width="19.69921875" style="69" bestFit="1" customWidth="1"/>
    <col min="5369" max="5369" width="0" style="69" hidden="1" customWidth="1"/>
    <col min="5370" max="5370" width="14.19921875" style="69" customWidth="1"/>
    <col min="5371" max="5371" width="0" style="69" hidden="1" customWidth="1"/>
    <col min="5372" max="5372" width="5.59765625" style="69" customWidth="1"/>
    <col min="5373" max="5373" width="23.09765625" style="69" bestFit="1" customWidth="1"/>
    <col min="5374" max="5374" width="13.3984375" style="69" bestFit="1" customWidth="1"/>
    <col min="5375" max="5375" width="15.5" style="69" bestFit="1" customWidth="1"/>
    <col min="5376" max="5621" width="8.796875" style="69"/>
    <col min="5622" max="5622" width="5.19921875" style="69" customWidth="1"/>
    <col min="5623" max="5623" width="25.796875" style="69" customWidth="1"/>
    <col min="5624" max="5624" width="19.69921875" style="69" bestFit="1" customWidth="1"/>
    <col min="5625" max="5625" width="0" style="69" hidden="1" customWidth="1"/>
    <col min="5626" max="5626" width="14.19921875" style="69" customWidth="1"/>
    <col min="5627" max="5627" width="0" style="69" hidden="1" customWidth="1"/>
    <col min="5628" max="5628" width="5.59765625" style="69" customWidth="1"/>
    <col min="5629" max="5629" width="23.09765625" style="69" bestFit="1" customWidth="1"/>
    <col min="5630" max="5630" width="13.3984375" style="69" bestFit="1" customWidth="1"/>
    <col min="5631" max="5631" width="15.5" style="69" bestFit="1" customWidth="1"/>
    <col min="5632" max="5877" width="8.796875" style="69"/>
    <col min="5878" max="5878" width="5.19921875" style="69" customWidth="1"/>
    <col min="5879" max="5879" width="25.796875" style="69" customWidth="1"/>
    <col min="5880" max="5880" width="19.69921875" style="69" bestFit="1" customWidth="1"/>
    <col min="5881" max="5881" width="0" style="69" hidden="1" customWidth="1"/>
    <col min="5882" max="5882" width="14.19921875" style="69" customWidth="1"/>
    <col min="5883" max="5883" width="0" style="69" hidden="1" customWidth="1"/>
    <col min="5884" max="5884" width="5.59765625" style="69" customWidth="1"/>
    <col min="5885" max="5885" width="23.09765625" style="69" bestFit="1" customWidth="1"/>
    <col min="5886" max="5886" width="13.3984375" style="69" bestFit="1" customWidth="1"/>
    <col min="5887" max="5887" width="15.5" style="69" bestFit="1" customWidth="1"/>
    <col min="5888" max="6133" width="8.796875" style="69"/>
    <col min="6134" max="6134" width="5.19921875" style="69" customWidth="1"/>
    <col min="6135" max="6135" width="25.796875" style="69" customWidth="1"/>
    <col min="6136" max="6136" width="19.69921875" style="69" bestFit="1" customWidth="1"/>
    <col min="6137" max="6137" width="0" style="69" hidden="1" customWidth="1"/>
    <col min="6138" max="6138" width="14.19921875" style="69" customWidth="1"/>
    <col min="6139" max="6139" width="0" style="69" hidden="1" customWidth="1"/>
    <col min="6140" max="6140" width="5.59765625" style="69" customWidth="1"/>
    <col min="6141" max="6141" width="23.09765625" style="69" bestFit="1" customWidth="1"/>
    <col min="6142" max="6142" width="13.3984375" style="69" bestFit="1" customWidth="1"/>
    <col min="6143" max="6143" width="15.5" style="69" bestFit="1" customWidth="1"/>
    <col min="6144" max="6389" width="8.796875" style="69"/>
    <col min="6390" max="6390" width="5.19921875" style="69" customWidth="1"/>
    <col min="6391" max="6391" width="25.796875" style="69" customWidth="1"/>
    <col min="6392" max="6392" width="19.69921875" style="69" bestFit="1" customWidth="1"/>
    <col min="6393" max="6393" width="0" style="69" hidden="1" customWidth="1"/>
    <col min="6394" max="6394" width="14.19921875" style="69" customWidth="1"/>
    <col min="6395" max="6395" width="0" style="69" hidden="1" customWidth="1"/>
    <col min="6396" max="6396" width="5.59765625" style="69" customWidth="1"/>
    <col min="6397" max="6397" width="23.09765625" style="69" bestFit="1" customWidth="1"/>
    <col min="6398" max="6398" width="13.3984375" style="69" bestFit="1" customWidth="1"/>
    <col min="6399" max="6399" width="15.5" style="69" bestFit="1" customWidth="1"/>
    <col min="6400" max="6645" width="8.796875" style="69"/>
    <col min="6646" max="6646" width="5.19921875" style="69" customWidth="1"/>
    <col min="6647" max="6647" width="25.796875" style="69" customWidth="1"/>
    <col min="6648" max="6648" width="19.69921875" style="69" bestFit="1" customWidth="1"/>
    <col min="6649" max="6649" width="0" style="69" hidden="1" customWidth="1"/>
    <col min="6650" max="6650" width="14.19921875" style="69" customWidth="1"/>
    <col min="6651" max="6651" width="0" style="69" hidden="1" customWidth="1"/>
    <col min="6652" max="6652" width="5.59765625" style="69" customWidth="1"/>
    <col min="6653" max="6653" width="23.09765625" style="69" bestFit="1" customWidth="1"/>
    <col min="6654" max="6654" width="13.3984375" style="69" bestFit="1" customWidth="1"/>
    <col min="6655" max="6655" width="15.5" style="69" bestFit="1" customWidth="1"/>
    <col min="6656" max="6901" width="8.796875" style="69"/>
    <col min="6902" max="6902" width="5.19921875" style="69" customWidth="1"/>
    <col min="6903" max="6903" width="25.796875" style="69" customWidth="1"/>
    <col min="6904" max="6904" width="19.69921875" style="69" bestFit="1" customWidth="1"/>
    <col min="6905" max="6905" width="0" style="69" hidden="1" customWidth="1"/>
    <col min="6906" max="6906" width="14.19921875" style="69" customWidth="1"/>
    <col min="6907" max="6907" width="0" style="69" hidden="1" customWidth="1"/>
    <col min="6908" max="6908" width="5.59765625" style="69" customWidth="1"/>
    <col min="6909" max="6909" width="23.09765625" style="69" bestFit="1" customWidth="1"/>
    <col min="6910" max="6910" width="13.3984375" style="69" bestFit="1" customWidth="1"/>
    <col min="6911" max="6911" width="15.5" style="69" bestFit="1" customWidth="1"/>
    <col min="6912" max="7157" width="8.796875" style="69"/>
    <col min="7158" max="7158" width="5.19921875" style="69" customWidth="1"/>
    <col min="7159" max="7159" width="25.796875" style="69" customWidth="1"/>
    <col min="7160" max="7160" width="19.69921875" style="69" bestFit="1" customWidth="1"/>
    <col min="7161" max="7161" width="0" style="69" hidden="1" customWidth="1"/>
    <col min="7162" max="7162" width="14.19921875" style="69" customWidth="1"/>
    <col min="7163" max="7163" width="0" style="69" hidden="1" customWidth="1"/>
    <col min="7164" max="7164" width="5.59765625" style="69" customWidth="1"/>
    <col min="7165" max="7165" width="23.09765625" style="69" bestFit="1" customWidth="1"/>
    <col min="7166" max="7166" width="13.3984375" style="69" bestFit="1" customWidth="1"/>
    <col min="7167" max="7167" width="15.5" style="69" bestFit="1" customWidth="1"/>
    <col min="7168" max="7413" width="8.796875" style="69"/>
    <col min="7414" max="7414" width="5.19921875" style="69" customWidth="1"/>
    <col min="7415" max="7415" width="25.796875" style="69" customWidth="1"/>
    <col min="7416" max="7416" width="19.69921875" style="69" bestFit="1" customWidth="1"/>
    <col min="7417" max="7417" width="0" style="69" hidden="1" customWidth="1"/>
    <col min="7418" max="7418" width="14.19921875" style="69" customWidth="1"/>
    <col min="7419" max="7419" width="0" style="69" hidden="1" customWidth="1"/>
    <col min="7420" max="7420" width="5.59765625" style="69" customWidth="1"/>
    <col min="7421" max="7421" width="23.09765625" style="69" bestFit="1" customWidth="1"/>
    <col min="7422" max="7422" width="13.3984375" style="69" bestFit="1" customWidth="1"/>
    <col min="7423" max="7423" width="15.5" style="69" bestFit="1" customWidth="1"/>
    <col min="7424" max="7669" width="8.796875" style="69"/>
    <col min="7670" max="7670" width="5.19921875" style="69" customWidth="1"/>
    <col min="7671" max="7671" width="25.796875" style="69" customWidth="1"/>
    <col min="7672" max="7672" width="19.69921875" style="69" bestFit="1" customWidth="1"/>
    <col min="7673" max="7673" width="0" style="69" hidden="1" customWidth="1"/>
    <col min="7674" max="7674" width="14.19921875" style="69" customWidth="1"/>
    <col min="7675" max="7675" width="0" style="69" hidden="1" customWidth="1"/>
    <col min="7676" max="7676" width="5.59765625" style="69" customWidth="1"/>
    <col min="7677" max="7677" width="23.09765625" style="69" bestFit="1" customWidth="1"/>
    <col min="7678" max="7678" width="13.3984375" style="69" bestFit="1" customWidth="1"/>
    <col min="7679" max="7679" width="15.5" style="69" bestFit="1" customWidth="1"/>
    <col min="7680" max="7925" width="8.796875" style="69"/>
    <col min="7926" max="7926" width="5.19921875" style="69" customWidth="1"/>
    <col min="7927" max="7927" width="25.796875" style="69" customWidth="1"/>
    <col min="7928" max="7928" width="19.69921875" style="69" bestFit="1" customWidth="1"/>
    <col min="7929" max="7929" width="0" style="69" hidden="1" customWidth="1"/>
    <col min="7930" max="7930" width="14.19921875" style="69" customWidth="1"/>
    <col min="7931" max="7931" width="0" style="69" hidden="1" customWidth="1"/>
    <col min="7932" max="7932" width="5.59765625" style="69" customWidth="1"/>
    <col min="7933" max="7933" width="23.09765625" style="69" bestFit="1" customWidth="1"/>
    <col min="7934" max="7934" width="13.3984375" style="69" bestFit="1" customWidth="1"/>
    <col min="7935" max="7935" width="15.5" style="69" bestFit="1" customWidth="1"/>
    <col min="7936" max="8181" width="8.796875" style="69"/>
    <col min="8182" max="8182" width="5.19921875" style="69" customWidth="1"/>
    <col min="8183" max="8183" width="25.796875" style="69" customWidth="1"/>
    <col min="8184" max="8184" width="19.69921875" style="69" bestFit="1" customWidth="1"/>
    <col min="8185" max="8185" width="0" style="69" hidden="1" customWidth="1"/>
    <col min="8186" max="8186" width="14.19921875" style="69" customWidth="1"/>
    <col min="8187" max="8187" width="0" style="69" hidden="1" customWidth="1"/>
    <col min="8188" max="8188" width="5.59765625" style="69" customWidth="1"/>
    <col min="8189" max="8189" width="23.09765625" style="69" bestFit="1" customWidth="1"/>
    <col min="8190" max="8190" width="13.3984375" style="69" bestFit="1" customWidth="1"/>
    <col min="8191" max="8191" width="15.5" style="69" bestFit="1" customWidth="1"/>
    <col min="8192" max="8437" width="8.796875" style="69"/>
    <col min="8438" max="8438" width="5.19921875" style="69" customWidth="1"/>
    <col min="8439" max="8439" width="25.796875" style="69" customWidth="1"/>
    <col min="8440" max="8440" width="19.69921875" style="69" bestFit="1" customWidth="1"/>
    <col min="8441" max="8441" width="0" style="69" hidden="1" customWidth="1"/>
    <col min="8442" max="8442" width="14.19921875" style="69" customWidth="1"/>
    <col min="8443" max="8443" width="0" style="69" hidden="1" customWidth="1"/>
    <col min="8444" max="8444" width="5.59765625" style="69" customWidth="1"/>
    <col min="8445" max="8445" width="23.09765625" style="69" bestFit="1" customWidth="1"/>
    <col min="8446" max="8446" width="13.3984375" style="69" bestFit="1" customWidth="1"/>
    <col min="8447" max="8447" width="15.5" style="69" bestFit="1" customWidth="1"/>
    <col min="8448" max="8693" width="8.796875" style="69"/>
    <col min="8694" max="8694" width="5.19921875" style="69" customWidth="1"/>
    <col min="8695" max="8695" width="25.796875" style="69" customWidth="1"/>
    <col min="8696" max="8696" width="19.69921875" style="69" bestFit="1" customWidth="1"/>
    <col min="8697" max="8697" width="0" style="69" hidden="1" customWidth="1"/>
    <col min="8698" max="8698" width="14.19921875" style="69" customWidth="1"/>
    <col min="8699" max="8699" width="0" style="69" hidden="1" customWidth="1"/>
    <col min="8700" max="8700" width="5.59765625" style="69" customWidth="1"/>
    <col min="8701" max="8701" width="23.09765625" style="69" bestFit="1" customWidth="1"/>
    <col min="8702" max="8702" width="13.3984375" style="69" bestFit="1" customWidth="1"/>
    <col min="8703" max="8703" width="15.5" style="69" bestFit="1" customWidth="1"/>
    <col min="8704" max="8949" width="8.796875" style="69"/>
    <col min="8950" max="8950" width="5.19921875" style="69" customWidth="1"/>
    <col min="8951" max="8951" width="25.796875" style="69" customWidth="1"/>
    <col min="8952" max="8952" width="19.69921875" style="69" bestFit="1" customWidth="1"/>
    <col min="8953" max="8953" width="0" style="69" hidden="1" customWidth="1"/>
    <col min="8954" max="8954" width="14.19921875" style="69" customWidth="1"/>
    <col min="8955" max="8955" width="0" style="69" hidden="1" customWidth="1"/>
    <col min="8956" max="8956" width="5.59765625" style="69" customWidth="1"/>
    <col min="8957" max="8957" width="23.09765625" style="69" bestFit="1" customWidth="1"/>
    <col min="8958" max="8958" width="13.3984375" style="69" bestFit="1" customWidth="1"/>
    <col min="8959" max="8959" width="15.5" style="69" bestFit="1" customWidth="1"/>
    <col min="8960" max="9205" width="8.796875" style="69"/>
    <col min="9206" max="9206" width="5.19921875" style="69" customWidth="1"/>
    <col min="9207" max="9207" width="25.796875" style="69" customWidth="1"/>
    <col min="9208" max="9208" width="19.69921875" style="69" bestFit="1" customWidth="1"/>
    <col min="9209" max="9209" width="0" style="69" hidden="1" customWidth="1"/>
    <col min="9210" max="9210" width="14.19921875" style="69" customWidth="1"/>
    <col min="9211" max="9211" width="0" style="69" hidden="1" customWidth="1"/>
    <col min="9212" max="9212" width="5.59765625" style="69" customWidth="1"/>
    <col min="9213" max="9213" width="23.09765625" style="69" bestFit="1" customWidth="1"/>
    <col min="9214" max="9214" width="13.3984375" style="69" bestFit="1" customWidth="1"/>
    <col min="9215" max="9215" width="15.5" style="69" bestFit="1" customWidth="1"/>
    <col min="9216" max="9461" width="8.796875" style="69"/>
    <col min="9462" max="9462" width="5.19921875" style="69" customWidth="1"/>
    <col min="9463" max="9463" width="25.796875" style="69" customWidth="1"/>
    <col min="9464" max="9464" width="19.69921875" style="69" bestFit="1" customWidth="1"/>
    <col min="9465" max="9465" width="0" style="69" hidden="1" customWidth="1"/>
    <col min="9466" max="9466" width="14.19921875" style="69" customWidth="1"/>
    <col min="9467" max="9467" width="0" style="69" hidden="1" customWidth="1"/>
    <col min="9468" max="9468" width="5.59765625" style="69" customWidth="1"/>
    <col min="9469" max="9469" width="23.09765625" style="69" bestFit="1" customWidth="1"/>
    <col min="9470" max="9470" width="13.3984375" style="69" bestFit="1" customWidth="1"/>
    <col min="9471" max="9471" width="15.5" style="69" bestFit="1" customWidth="1"/>
    <col min="9472" max="9717" width="8.796875" style="69"/>
    <col min="9718" max="9718" width="5.19921875" style="69" customWidth="1"/>
    <col min="9719" max="9719" width="25.796875" style="69" customWidth="1"/>
    <col min="9720" max="9720" width="19.69921875" style="69" bestFit="1" customWidth="1"/>
    <col min="9721" max="9721" width="0" style="69" hidden="1" customWidth="1"/>
    <col min="9722" max="9722" width="14.19921875" style="69" customWidth="1"/>
    <col min="9723" max="9723" width="0" style="69" hidden="1" customWidth="1"/>
    <col min="9724" max="9724" width="5.59765625" style="69" customWidth="1"/>
    <col min="9725" max="9725" width="23.09765625" style="69" bestFit="1" customWidth="1"/>
    <col min="9726" max="9726" width="13.3984375" style="69" bestFit="1" customWidth="1"/>
    <col min="9727" max="9727" width="15.5" style="69" bestFit="1" customWidth="1"/>
    <col min="9728" max="9973" width="8.796875" style="69"/>
    <col min="9974" max="9974" width="5.19921875" style="69" customWidth="1"/>
    <col min="9975" max="9975" width="25.796875" style="69" customWidth="1"/>
    <col min="9976" max="9976" width="19.69921875" style="69" bestFit="1" customWidth="1"/>
    <col min="9977" max="9977" width="0" style="69" hidden="1" customWidth="1"/>
    <col min="9978" max="9978" width="14.19921875" style="69" customWidth="1"/>
    <col min="9979" max="9979" width="0" style="69" hidden="1" customWidth="1"/>
    <col min="9980" max="9980" width="5.59765625" style="69" customWidth="1"/>
    <col min="9981" max="9981" width="23.09765625" style="69" bestFit="1" customWidth="1"/>
    <col min="9982" max="9982" width="13.3984375" style="69" bestFit="1" customWidth="1"/>
    <col min="9983" max="9983" width="15.5" style="69" bestFit="1" customWidth="1"/>
    <col min="9984" max="10229" width="8.796875" style="69"/>
    <col min="10230" max="10230" width="5.19921875" style="69" customWidth="1"/>
    <col min="10231" max="10231" width="25.796875" style="69" customWidth="1"/>
    <col min="10232" max="10232" width="19.69921875" style="69" bestFit="1" customWidth="1"/>
    <col min="10233" max="10233" width="0" style="69" hidden="1" customWidth="1"/>
    <col min="10234" max="10234" width="14.19921875" style="69" customWidth="1"/>
    <col min="10235" max="10235" width="0" style="69" hidden="1" customWidth="1"/>
    <col min="10236" max="10236" width="5.59765625" style="69" customWidth="1"/>
    <col min="10237" max="10237" width="23.09765625" style="69" bestFit="1" customWidth="1"/>
    <col min="10238" max="10238" width="13.3984375" style="69" bestFit="1" customWidth="1"/>
    <col min="10239" max="10239" width="15.5" style="69" bestFit="1" customWidth="1"/>
    <col min="10240" max="10485" width="8.796875" style="69"/>
    <col min="10486" max="10486" width="5.19921875" style="69" customWidth="1"/>
    <col min="10487" max="10487" width="25.796875" style="69" customWidth="1"/>
    <col min="10488" max="10488" width="19.69921875" style="69" bestFit="1" customWidth="1"/>
    <col min="10489" max="10489" width="0" style="69" hidden="1" customWidth="1"/>
    <col min="10490" max="10490" width="14.19921875" style="69" customWidth="1"/>
    <col min="10491" max="10491" width="0" style="69" hidden="1" customWidth="1"/>
    <col min="10492" max="10492" width="5.59765625" style="69" customWidth="1"/>
    <col min="10493" max="10493" width="23.09765625" style="69" bestFit="1" customWidth="1"/>
    <col min="10494" max="10494" width="13.3984375" style="69" bestFit="1" customWidth="1"/>
    <col min="10495" max="10495" width="15.5" style="69" bestFit="1" customWidth="1"/>
    <col min="10496" max="10741" width="8.796875" style="69"/>
    <col min="10742" max="10742" width="5.19921875" style="69" customWidth="1"/>
    <col min="10743" max="10743" width="25.796875" style="69" customWidth="1"/>
    <col min="10744" max="10744" width="19.69921875" style="69" bestFit="1" customWidth="1"/>
    <col min="10745" max="10745" width="0" style="69" hidden="1" customWidth="1"/>
    <col min="10746" max="10746" width="14.19921875" style="69" customWidth="1"/>
    <col min="10747" max="10747" width="0" style="69" hidden="1" customWidth="1"/>
    <col min="10748" max="10748" width="5.59765625" style="69" customWidth="1"/>
    <col min="10749" max="10749" width="23.09765625" style="69" bestFit="1" customWidth="1"/>
    <col min="10750" max="10750" width="13.3984375" style="69" bestFit="1" customWidth="1"/>
    <col min="10751" max="10751" width="15.5" style="69" bestFit="1" customWidth="1"/>
    <col min="10752" max="10997" width="8.796875" style="69"/>
    <col min="10998" max="10998" width="5.19921875" style="69" customWidth="1"/>
    <col min="10999" max="10999" width="25.796875" style="69" customWidth="1"/>
    <col min="11000" max="11000" width="19.69921875" style="69" bestFit="1" customWidth="1"/>
    <col min="11001" max="11001" width="0" style="69" hidden="1" customWidth="1"/>
    <col min="11002" max="11002" width="14.19921875" style="69" customWidth="1"/>
    <col min="11003" max="11003" width="0" style="69" hidden="1" customWidth="1"/>
    <col min="11004" max="11004" width="5.59765625" style="69" customWidth="1"/>
    <col min="11005" max="11005" width="23.09765625" style="69" bestFit="1" customWidth="1"/>
    <col min="11006" max="11006" width="13.3984375" style="69" bestFit="1" customWidth="1"/>
    <col min="11007" max="11007" width="15.5" style="69" bestFit="1" customWidth="1"/>
    <col min="11008" max="11253" width="8.796875" style="69"/>
    <col min="11254" max="11254" width="5.19921875" style="69" customWidth="1"/>
    <col min="11255" max="11255" width="25.796875" style="69" customWidth="1"/>
    <col min="11256" max="11256" width="19.69921875" style="69" bestFit="1" customWidth="1"/>
    <col min="11257" max="11257" width="0" style="69" hidden="1" customWidth="1"/>
    <col min="11258" max="11258" width="14.19921875" style="69" customWidth="1"/>
    <col min="11259" max="11259" width="0" style="69" hidden="1" customWidth="1"/>
    <col min="11260" max="11260" width="5.59765625" style="69" customWidth="1"/>
    <col min="11261" max="11261" width="23.09765625" style="69" bestFit="1" customWidth="1"/>
    <col min="11262" max="11262" width="13.3984375" style="69" bestFit="1" customWidth="1"/>
    <col min="11263" max="11263" width="15.5" style="69" bestFit="1" customWidth="1"/>
    <col min="11264" max="11509" width="8.796875" style="69"/>
    <col min="11510" max="11510" width="5.19921875" style="69" customWidth="1"/>
    <col min="11511" max="11511" width="25.796875" style="69" customWidth="1"/>
    <col min="11512" max="11512" width="19.69921875" style="69" bestFit="1" customWidth="1"/>
    <col min="11513" max="11513" width="0" style="69" hidden="1" customWidth="1"/>
    <col min="11514" max="11514" width="14.19921875" style="69" customWidth="1"/>
    <col min="11515" max="11515" width="0" style="69" hidden="1" customWidth="1"/>
    <col min="11516" max="11516" width="5.59765625" style="69" customWidth="1"/>
    <col min="11517" max="11517" width="23.09765625" style="69" bestFit="1" customWidth="1"/>
    <col min="11518" max="11518" width="13.3984375" style="69" bestFit="1" customWidth="1"/>
    <col min="11519" max="11519" width="15.5" style="69" bestFit="1" customWidth="1"/>
    <col min="11520" max="11765" width="8.796875" style="69"/>
    <col min="11766" max="11766" width="5.19921875" style="69" customWidth="1"/>
    <col min="11767" max="11767" width="25.796875" style="69" customWidth="1"/>
    <col min="11768" max="11768" width="19.69921875" style="69" bestFit="1" customWidth="1"/>
    <col min="11769" max="11769" width="0" style="69" hidden="1" customWidth="1"/>
    <col min="11770" max="11770" width="14.19921875" style="69" customWidth="1"/>
    <col min="11771" max="11771" width="0" style="69" hidden="1" customWidth="1"/>
    <col min="11772" max="11772" width="5.59765625" style="69" customWidth="1"/>
    <col min="11773" max="11773" width="23.09765625" style="69" bestFit="1" customWidth="1"/>
    <col min="11774" max="11774" width="13.3984375" style="69" bestFit="1" customWidth="1"/>
    <col min="11775" max="11775" width="15.5" style="69" bestFit="1" customWidth="1"/>
    <col min="11776" max="12021" width="8.796875" style="69"/>
    <col min="12022" max="12022" width="5.19921875" style="69" customWidth="1"/>
    <col min="12023" max="12023" width="25.796875" style="69" customWidth="1"/>
    <col min="12024" max="12024" width="19.69921875" style="69" bestFit="1" customWidth="1"/>
    <col min="12025" max="12025" width="0" style="69" hidden="1" customWidth="1"/>
    <col min="12026" max="12026" width="14.19921875" style="69" customWidth="1"/>
    <col min="12027" max="12027" width="0" style="69" hidden="1" customWidth="1"/>
    <col min="12028" max="12028" width="5.59765625" style="69" customWidth="1"/>
    <col min="12029" max="12029" width="23.09765625" style="69" bestFit="1" customWidth="1"/>
    <col min="12030" max="12030" width="13.3984375" style="69" bestFit="1" customWidth="1"/>
    <col min="12031" max="12031" width="15.5" style="69" bestFit="1" customWidth="1"/>
    <col min="12032" max="12277" width="8.796875" style="69"/>
    <col min="12278" max="12278" width="5.19921875" style="69" customWidth="1"/>
    <col min="12279" max="12279" width="25.796875" style="69" customWidth="1"/>
    <col min="12280" max="12280" width="19.69921875" style="69" bestFit="1" customWidth="1"/>
    <col min="12281" max="12281" width="0" style="69" hidden="1" customWidth="1"/>
    <col min="12282" max="12282" width="14.19921875" style="69" customWidth="1"/>
    <col min="12283" max="12283" width="0" style="69" hidden="1" customWidth="1"/>
    <col min="12284" max="12284" width="5.59765625" style="69" customWidth="1"/>
    <col min="12285" max="12285" width="23.09765625" style="69" bestFit="1" customWidth="1"/>
    <col min="12286" max="12286" width="13.3984375" style="69" bestFit="1" customWidth="1"/>
    <col min="12287" max="12287" width="15.5" style="69" bestFit="1" customWidth="1"/>
    <col min="12288" max="12533" width="8.796875" style="69"/>
    <col min="12534" max="12534" width="5.19921875" style="69" customWidth="1"/>
    <col min="12535" max="12535" width="25.796875" style="69" customWidth="1"/>
    <col min="12536" max="12536" width="19.69921875" style="69" bestFit="1" customWidth="1"/>
    <col min="12537" max="12537" width="0" style="69" hidden="1" customWidth="1"/>
    <col min="12538" max="12538" width="14.19921875" style="69" customWidth="1"/>
    <col min="12539" max="12539" width="0" style="69" hidden="1" customWidth="1"/>
    <col min="12540" max="12540" width="5.59765625" style="69" customWidth="1"/>
    <col min="12541" max="12541" width="23.09765625" style="69" bestFit="1" customWidth="1"/>
    <col min="12542" max="12542" width="13.3984375" style="69" bestFit="1" customWidth="1"/>
    <col min="12543" max="12543" width="15.5" style="69" bestFit="1" customWidth="1"/>
    <col min="12544" max="12789" width="8.796875" style="69"/>
    <col min="12790" max="12790" width="5.19921875" style="69" customWidth="1"/>
    <col min="12791" max="12791" width="25.796875" style="69" customWidth="1"/>
    <col min="12792" max="12792" width="19.69921875" style="69" bestFit="1" customWidth="1"/>
    <col min="12793" max="12793" width="0" style="69" hidden="1" customWidth="1"/>
    <col min="12794" max="12794" width="14.19921875" style="69" customWidth="1"/>
    <col min="12795" max="12795" width="0" style="69" hidden="1" customWidth="1"/>
    <col min="12796" max="12796" width="5.59765625" style="69" customWidth="1"/>
    <col min="12797" max="12797" width="23.09765625" style="69" bestFit="1" customWidth="1"/>
    <col min="12798" max="12798" width="13.3984375" style="69" bestFit="1" customWidth="1"/>
    <col min="12799" max="12799" width="15.5" style="69" bestFit="1" customWidth="1"/>
    <col min="12800" max="13045" width="8.796875" style="69"/>
    <col min="13046" max="13046" width="5.19921875" style="69" customWidth="1"/>
    <col min="13047" max="13047" width="25.796875" style="69" customWidth="1"/>
    <col min="13048" max="13048" width="19.69921875" style="69" bestFit="1" customWidth="1"/>
    <col min="13049" max="13049" width="0" style="69" hidden="1" customWidth="1"/>
    <col min="13050" max="13050" width="14.19921875" style="69" customWidth="1"/>
    <col min="13051" max="13051" width="0" style="69" hidden="1" customWidth="1"/>
    <col min="13052" max="13052" width="5.59765625" style="69" customWidth="1"/>
    <col min="13053" max="13053" width="23.09765625" style="69" bestFit="1" customWidth="1"/>
    <col min="13054" max="13054" width="13.3984375" style="69" bestFit="1" customWidth="1"/>
    <col min="13055" max="13055" width="15.5" style="69" bestFit="1" customWidth="1"/>
    <col min="13056" max="13301" width="8.796875" style="69"/>
    <col min="13302" max="13302" width="5.19921875" style="69" customWidth="1"/>
    <col min="13303" max="13303" width="25.796875" style="69" customWidth="1"/>
    <col min="13304" max="13304" width="19.69921875" style="69" bestFit="1" customWidth="1"/>
    <col min="13305" max="13305" width="0" style="69" hidden="1" customWidth="1"/>
    <col min="13306" max="13306" width="14.19921875" style="69" customWidth="1"/>
    <col min="13307" max="13307" width="0" style="69" hidden="1" customWidth="1"/>
    <col min="13308" max="13308" width="5.59765625" style="69" customWidth="1"/>
    <col min="13309" max="13309" width="23.09765625" style="69" bestFit="1" customWidth="1"/>
    <col min="13310" max="13310" width="13.3984375" style="69" bestFit="1" customWidth="1"/>
    <col min="13311" max="13311" width="15.5" style="69" bestFit="1" customWidth="1"/>
    <col min="13312" max="13557" width="8.796875" style="69"/>
    <col min="13558" max="13558" width="5.19921875" style="69" customWidth="1"/>
    <col min="13559" max="13559" width="25.796875" style="69" customWidth="1"/>
    <col min="13560" max="13560" width="19.69921875" style="69" bestFit="1" customWidth="1"/>
    <col min="13561" max="13561" width="0" style="69" hidden="1" customWidth="1"/>
    <col min="13562" max="13562" width="14.19921875" style="69" customWidth="1"/>
    <col min="13563" max="13563" width="0" style="69" hidden="1" customWidth="1"/>
    <col min="13564" max="13564" width="5.59765625" style="69" customWidth="1"/>
    <col min="13565" max="13565" width="23.09765625" style="69" bestFit="1" customWidth="1"/>
    <col min="13566" max="13566" width="13.3984375" style="69" bestFit="1" customWidth="1"/>
    <col min="13567" max="13567" width="15.5" style="69" bestFit="1" customWidth="1"/>
    <col min="13568" max="13813" width="8.796875" style="69"/>
    <col min="13814" max="13814" width="5.19921875" style="69" customWidth="1"/>
    <col min="13815" max="13815" width="25.796875" style="69" customWidth="1"/>
    <col min="13816" max="13816" width="19.69921875" style="69" bestFit="1" customWidth="1"/>
    <col min="13817" max="13817" width="0" style="69" hidden="1" customWidth="1"/>
    <col min="13818" max="13818" width="14.19921875" style="69" customWidth="1"/>
    <col min="13819" max="13819" width="0" style="69" hidden="1" customWidth="1"/>
    <col min="13820" max="13820" width="5.59765625" style="69" customWidth="1"/>
    <col min="13821" max="13821" width="23.09765625" style="69" bestFit="1" customWidth="1"/>
    <col min="13822" max="13822" width="13.3984375" style="69" bestFit="1" customWidth="1"/>
    <col min="13823" max="13823" width="15.5" style="69" bestFit="1" customWidth="1"/>
    <col min="13824" max="14069" width="8.796875" style="69"/>
    <col min="14070" max="14070" width="5.19921875" style="69" customWidth="1"/>
    <col min="14071" max="14071" width="25.796875" style="69" customWidth="1"/>
    <col min="14072" max="14072" width="19.69921875" style="69" bestFit="1" customWidth="1"/>
    <col min="14073" max="14073" width="0" style="69" hidden="1" customWidth="1"/>
    <col min="14074" max="14074" width="14.19921875" style="69" customWidth="1"/>
    <col min="14075" max="14075" width="0" style="69" hidden="1" customWidth="1"/>
    <col min="14076" max="14076" width="5.59765625" style="69" customWidth="1"/>
    <col min="14077" max="14077" width="23.09765625" style="69" bestFit="1" customWidth="1"/>
    <col min="14078" max="14078" width="13.3984375" style="69" bestFit="1" customWidth="1"/>
    <col min="14079" max="14079" width="15.5" style="69" bestFit="1" customWidth="1"/>
    <col min="14080" max="14325" width="8.796875" style="69"/>
    <col min="14326" max="14326" width="5.19921875" style="69" customWidth="1"/>
    <col min="14327" max="14327" width="25.796875" style="69" customWidth="1"/>
    <col min="14328" max="14328" width="19.69921875" style="69" bestFit="1" customWidth="1"/>
    <col min="14329" max="14329" width="0" style="69" hidden="1" customWidth="1"/>
    <col min="14330" max="14330" width="14.19921875" style="69" customWidth="1"/>
    <col min="14331" max="14331" width="0" style="69" hidden="1" customWidth="1"/>
    <col min="14332" max="14332" width="5.59765625" style="69" customWidth="1"/>
    <col min="14333" max="14333" width="23.09765625" style="69" bestFit="1" customWidth="1"/>
    <col min="14334" max="14334" width="13.3984375" style="69" bestFit="1" customWidth="1"/>
    <col min="14335" max="14335" width="15.5" style="69" bestFit="1" customWidth="1"/>
    <col min="14336" max="14581" width="8.796875" style="69"/>
    <col min="14582" max="14582" width="5.19921875" style="69" customWidth="1"/>
    <col min="14583" max="14583" width="25.796875" style="69" customWidth="1"/>
    <col min="14584" max="14584" width="19.69921875" style="69" bestFit="1" customWidth="1"/>
    <col min="14585" max="14585" width="0" style="69" hidden="1" customWidth="1"/>
    <col min="14586" max="14586" width="14.19921875" style="69" customWidth="1"/>
    <col min="14587" max="14587" width="0" style="69" hidden="1" customWidth="1"/>
    <col min="14588" max="14588" width="5.59765625" style="69" customWidth="1"/>
    <col min="14589" max="14589" width="23.09765625" style="69" bestFit="1" customWidth="1"/>
    <col min="14590" max="14590" width="13.3984375" style="69" bestFit="1" customWidth="1"/>
    <col min="14591" max="14591" width="15.5" style="69" bestFit="1" customWidth="1"/>
    <col min="14592" max="14837" width="8.796875" style="69"/>
    <col min="14838" max="14838" width="5.19921875" style="69" customWidth="1"/>
    <col min="14839" max="14839" width="25.796875" style="69" customWidth="1"/>
    <col min="14840" max="14840" width="19.69921875" style="69" bestFit="1" customWidth="1"/>
    <col min="14841" max="14841" width="0" style="69" hidden="1" customWidth="1"/>
    <col min="14842" max="14842" width="14.19921875" style="69" customWidth="1"/>
    <col min="14843" max="14843" width="0" style="69" hidden="1" customWidth="1"/>
    <col min="14844" max="14844" width="5.59765625" style="69" customWidth="1"/>
    <col min="14845" max="14845" width="23.09765625" style="69" bestFit="1" customWidth="1"/>
    <col min="14846" max="14846" width="13.3984375" style="69" bestFit="1" customWidth="1"/>
    <col min="14847" max="14847" width="15.5" style="69" bestFit="1" customWidth="1"/>
    <col min="14848" max="15093" width="8.796875" style="69"/>
    <col min="15094" max="15094" width="5.19921875" style="69" customWidth="1"/>
    <col min="15095" max="15095" width="25.796875" style="69" customWidth="1"/>
    <col min="15096" max="15096" width="19.69921875" style="69" bestFit="1" customWidth="1"/>
    <col min="15097" max="15097" width="0" style="69" hidden="1" customWidth="1"/>
    <col min="15098" max="15098" width="14.19921875" style="69" customWidth="1"/>
    <col min="15099" max="15099" width="0" style="69" hidden="1" customWidth="1"/>
    <col min="15100" max="15100" width="5.59765625" style="69" customWidth="1"/>
    <col min="15101" max="15101" width="23.09765625" style="69" bestFit="1" customWidth="1"/>
    <col min="15102" max="15102" width="13.3984375" style="69" bestFit="1" customWidth="1"/>
    <col min="15103" max="15103" width="15.5" style="69" bestFit="1" customWidth="1"/>
    <col min="15104" max="15349" width="8.796875" style="69"/>
    <col min="15350" max="15350" width="5.19921875" style="69" customWidth="1"/>
    <col min="15351" max="15351" width="25.796875" style="69" customWidth="1"/>
    <col min="15352" max="15352" width="19.69921875" style="69" bestFit="1" customWidth="1"/>
    <col min="15353" max="15353" width="0" style="69" hidden="1" customWidth="1"/>
    <col min="15354" max="15354" width="14.19921875" style="69" customWidth="1"/>
    <col min="15355" max="15355" width="0" style="69" hidden="1" customWidth="1"/>
    <col min="15356" max="15356" width="5.59765625" style="69" customWidth="1"/>
    <col min="15357" max="15357" width="23.09765625" style="69" bestFit="1" customWidth="1"/>
    <col min="15358" max="15358" width="13.3984375" style="69" bestFit="1" customWidth="1"/>
    <col min="15359" max="15359" width="15.5" style="69" bestFit="1" customWidth="1"/>
    <col min="15360" max="15605" width="8.796875" style="69"/>
    <col min="15606" max="15606" width="5.19921875" style="69" customWidth="1"/>
    <col min="15607" max="15607" width="25.796875" style="69" customWidth="1"/>
    <col min="15608" max="15608" width="19.69921875" style="69" bestFit="1" customWidth="1"/>
    <col min="15609" max="15609" width="0" style="69" hidden="1" customWidth="1"/>
    <col min="15610" max="15610" width="14.19921875" style="69" customWidth="1"/>
    <col min="15611" max="15611" width="0" style="69" hidden="1" customWidth="1"/>
    <col min="15612" max="15612" width="5.59765625" style="69" customWidth="1"/>
    <col min="15613" max="15613" width="23.09765625" style="69" bestFit="1" customWidth="1"/>
    <col min="15614" max="15614" width="13.3984375" style="69" bestFit="1" customWidth="1"/>
    <col min="15615" max="15615" width="15.5" style="69" bestFit="1" customWidth="1"/>
    <col min="15616" max="15861" width="8.796875" style="69"/>
    <col min="15862" max="15862" width="5.19921875" style="69" customWidth="1"/>
    <col min="15863" max="15863" width="25.796875" style="69" customWidth="1"/>
    <col min="15864" max="15864" width="19.69921875" style="69" bestFit="1" customWidth="1"/>
    <col min="15865" max="15865" width="0" style="69" hidden="1" customWidth="1"/>
    <col min="15866" max="15866" width="14.19921875" style="69" customWidth="1"/>
    <col min="15867" max="15867" width="0" style="69" hidden="1" customWidth="1"/>
    <col min="15868" max="15868" width="5.59765625" style="69" customWidth="1"/>
    <col min="15869" max="15869" width="23.09765625" style="69" bestFit="1" customWidth="1"/>
    <col min="15870" max="15870" width="13.3984375" style="69" bestFit="1" customWidth="1"/>
    <col min="15871" max="15871" width="15.5" style="69" bestFit="1" customWidth="1"/>
    <col min="15872" max="16117" width="8.796875" style="69"/>
    <col min="16118" max="16118" width="5.19921875" style="69" customWidth="1"/>
    <col min="16119" max="16119" width="25.796875" style="69" customWidth="1"/>
    <col min="16120" max="16120" width="19.69921875" style="69" bestFit="1" customWidth="1"/>
    <col min="16121" max="16121" width="0" style="69" hidden="1" customWidth="1"/>
    <col min="16122" max="16122" width="14.19921875" style="69" customWidth="1"/>
    <col min="16123" max="16123" width="0" style="69" hidden="1" customWidth="1"/>
    <col min="16124" max="16124" width="5.59765625" style="69" customWidth="1"/>
    <col min="16125" max="16125" width="23.09765625" style="69" bestFit="1" customWidth="1"/>
    <col min="16126" max="16126" width="13.3984375" style="69" bestFit="1" customWidth="1"/>
    <col min="16127" max="16127" width="15.5" style="69" bestFit="1" customWidth="1"/>
    <col min="16128" max="16384" width="8.796875" style="69"/>
  </cols>
  <sheetData>
    <row r="1" spans="1:4" ht="28.8">
      <c r="A1" s="68" t="s">
        <v>234</v>
      </c>
      <c r="B1" s="68"/>
      <c r="C1" s="68"/>
      <c r="D1" s="68"/>
    </row>
    <row r="2" spans="1:4" s="72" customFormat="1">
      <c r="A2" s="70" t="s">
        <v>1</v>
      </c>
      <c r="B2" s="71" t="s">
        <v>2</v>
      </c>
      <c r="C2" s="71" t="s">
        <v>3</v>
      </c>
      <c r="D2" s="71" t="s">
        <v>4</v>
      </c>
    </row>
    <row r="3" spans="1:4">
      <c r="A3" s="73">
        <v>1</v>
      </c>
      <c r="B3" s="74" t="s">
        <v>5</v>
      </c>
      <c r="C3" s="75" t="s">
        <v>6</v>
      </c>
      <c r="D3" s="75" t="s">
        <v>7</v>
      </c>
    </row>
    <row r="4" spans="1:4">
      <c r="A4" s="73">
        <v>2</v>
      </c>
      <c r="B4" s="76" t="s">
        <v>8</v>
      </c>
      <c r="C4" s="77" t="s">
        <v>9</v>
      </c>
      <c r="D4" s="77" t="s">
        <v>10</v>
      </c>
    </row>
    <row r="5" spans="1:4">
      <c r="A5" s="73">
        <v>3</v>
      </c>
      <c r="B5" s="76" t="s">
        <v>11</v>
      </c>
      <c r="C5" s="77" t="s">
        <v>9</v>
      </c>
      <c r="D5" s="77" t="s">
        <v>12</v>
      </c>
    </row>
    <row r="6" spans="1:4">
      <c r="A6" s="73">
        <v>4</v>
      </c>
      <c r="B6" s="74" t="s">
        <v>13</v>
      </c>
      <c r="C6" s="75" t="s">
        <v>14</v>
      </c>
      <c r="D6" s="75" t="s">
        <v>15</v>
      </c>
    </row>
    <row r="7" spans="1:4">
      <c r="A7" s="73">
        <v>5</v>
      </c>
      <c r="B7" s="76" t="s">
        <v>16</v>
      </c>
      <c r="C7" s="77" t="s">
        <v>17</v>
      </c>
      <c r="D7" s="77"/>
    </row>
    <row r="8" spans="1:4">
      <c r="A8" s="73">
        <v>6</v>
      </c>
      <c r="B8" s="76" t="s">
        <v>18</v>
      </c>
      <c r="C8" s="77" t="s">
        <v>17</v>
      </c>
      <c r="D8" s="77"/>
    </row>
    <row r="9" spans="1:4">
      <c r="A9" s="73">
        <v>7</v>
      </c>
      <c r="B9" s="76" t="s">
        <v>19</v>
      </c>
      <c r="C9" s="77" t="s">
        <v>17</v>
      </c>
      <c r="D9" s="77"/>
    </row>
    <row r="10" spans="1:4">
      <c r="A10" s="73">
        <v>8</v>
      </c>
      <c r="B10" s="76" t="s">
        <v>20</v>
      </c>
      <c r="C10" s="77" t="s">
        <v>17</v>
      </c>
      <c r="D10" s="77"/>
    </row>
    <row r="11" spans="1:4">
      <c r="A11" s="73">
        <v>9</v>
      </c>
      <c r="B11" s="76" t="s">
        <v>21</v>
      </c>
      <c r="C11" s="77" t="s">
        <v>17</v>
      </c>
      <c r="D11" s="77"/>
    </row>
    <row r="12" spans="1:4">
      <c r="A12" s="73">
        <v>10</v>
      </c>
      <c r="B12" s="76" t="s">
        <v>22</v>
      </c>
      <c r="C12" s="77" t="s">
        <v>17</v>
      </c>
      <c r="D12" s="77"/>
    </row>
    <row r="13" spans="1:4">
      <c r="A13" s="73">
        <v>11</v>
      </c>
      <c r="B13" s="76" t="s">
        <v>23</v>
      </c>
      <c r="C13" s="77" t="s">
        <v>17</v>
      </c>
      <c r="D13" s="78"/>
    </row>
    <row r="14" spans="1:4">
      <c r="A14" s="73">
        <v>12</v>
      </c>
      <c r="B14" s="76" t="s">
        <v>24</v>
      </c>
      <c r="C14" s="77" t="s">
        <v>17</v>
      </c>
      <c r="D14" s="77"/>
    </row>
    <row r="15" spans="1:4">
      <c r="A15" s="73">
        <v>13</v>
      </c>
      <c r="B15" s="76" t="s">
        <v>25</v>
      </c>
      <c r="C15" s="77" t="s">
        <v>17</v>
      </c>
      <c r="D15" s="77"/>
    </row>
    <row r="16" spans="1:4">
      <c r="A16" s="73">
        <v>14</v>
      </c>
      <c r="B16" s="76" t="s">
        <v>26</v>
      </c>
      <c r="C16" s="77" t="s">
        <v>17</v>
      </c>
      <c r="D16" s="77"/>
    </row>
    <row r="17" spans="1:4">
      <c r="A17" s="73">
        <v>15</v>
      </c>
      <c r="B17" s="76" t="s">
        <v>27</v>
      </c>
      <c r="C17" s="77" t="s">
        <v>17</v>
      </c>
      <c r="D17" s="77" t="s">
        <v>28</v>
      </c>
    </row>
    <row r="18" spans="1:4">
      <c r="A18" s="73">
        <v>16</v>
      </c>
      <c r="B18" s="79" t="s">
        <v>29</v>
      </c>
      <c r="C18" s="75" t="s">
        <v>14</v>
      </c>
      <c r="D18" s="75" t="s">
        <v>30</v>
      </c>
    </row>
    <row r="19" spans="1:4">
      <c r="A19" s="73">
        <v>17</v>
      </c>
      <c r="B19" s="80" t="s">
        <v>31</v>
      </c>
      <c r="C19" s="77" t="s">
        <v>17</v>
      </c>
      <c r="D19" s="77"/>
    </row>
    <row r="20" spans="1:4">
      <c r="A20" s="73">
        <v>18</v>
      </c>
      <c r="B20" s="80" t="s">
        <v>32</v>
      </c>
      <c r="C20" s="77" t="s">
        <v>17</v>
      </c>
      <c r="D20" s="77"/>
    </row>
    <row r="21" spans="1:4">
      <c r="A21" s="73">
        <v>19</v>
      </c>
      <c r="B21" s="80" t="s">
        <v>33</v>
      </c>
      <c r="C21" s="77" t="s">
        <v>17</v>
      </c>
      <c r="D21" s="77"/>
    </row>
    <row r="22" spans="1:4">
      <c r="A22" s="73">
        <v>20</v>
      </c>
      <c r="B22" s="80" t="s">
        <v>34</v>
      </c>
      <c r="C22" s="77" t="s">
        <v>17</v>
      </c>
      <c r="D22" s="77"/>
    </row>
    <row r="23" spans="1:4">
      <c r="A23" s="73">
        <v>21</v>
      </c>
      <c r="B23" s="80" t="s">
        <v>35</v>
      </c>
      <c r="C23" s="77" t="s">
        <v>17</v>
      </c>
      <c r="D23" s="77"/>
    </row>
    <row r="24" spans="1:4">
      <c r="A24" s="73">
        <v>22</v>
      </c>
      <c r="B24" s="80" t="s">
        <v>36</v>
      </c>
      <c r="C24" s="77" t="s">
        <v>17</v>
      </c>
      <c r="D24" s="77"/>
    </row>
    <row r="25" spans="1:4">
      <c r="A25" s="73">
        <v>23</v>
      </c>
      <c r="B25" s="80" t="s">
        <v>37</v>
      </c>
      <c r="C25" s="77" t="s">
        <v>17</v>
      </c>
      <c r="D25" s="77"/>
    </row>
    <row r="26" spans="1:4">
      <c r="A26" s="73">
        <v>24</v>
      </c>
      <c r="B26" s="80" t="s">
        <v>38</v>
      </c>
      <c r="C26" s="77" t="s">
        <v>17</v>
      </c>
      <c r="D26" s="77"/>
    </row>
    <row r="27" spans="1:4">
      <c r="A27" s="73">
        <v>25</v>
      </c>
      <c r="B27" s="80" t="s">
        <v>39</v>
      </c>
      <c r="C27" s="77" t="s">
        <v>17</v>
      </c>
      <c r="D27" s="77"/>
    </row>
    <row r="28" spans="1:4">
      <c r="A28" s="73">
        <v>26</v>
      </c>
      <c r="B28" s="81" t="s">
        <v>40</v>
      </c>
      <c r="C28" s="77" t="s">
        <v>17</v>
      </c>
      <c r="D28" s="77"/>
    </row>
    <row r="29" spans="1:4">
      <c r="A29" s="73">
        <v>27</v>
      </c>
      <c r="B29" s="81" t="s">
        <v>41</v>
      </c>
      <c r="C29" s="77" t="s">
        <v>17</v>
      </c>
      <c r="D29" s="78"/>
    </row>
    <row r="30" spans="1:4">
      <c r="A30" s="73">
        <v>28</v>
      </c>
      <c r="B30" s="80" t="s">
        <v>42</v>
      </c>
      <c r="C30" s="77" t="s">
        <v>17</v>
      </c>
      <c r="D30" s="78"/>
    </row>
    <row r="31" spans="1:4">
      <c r="A31" s="73">
        <v>29</v>
      </c>
      <c r="B31" s="80" t="s">
        <v>43</v>
      </c>
      <c r="C31" s="77" t="s">
        <v>17</v>
      </c>
      <c r="D31" s="77" t="s">
        <v>44</v>
      </c>
    </row>
    <row r="32" spans="1:4">
      <c r="A32" s="73">
        <v>30</v>
      </c>
      <c r="B32" s="79" t="s">
        <v>45</v>
      </c>
      <c r="C32" s="75" t="s">
        <v>14</v>
      </c>
      <c r="D32" s="75" t="s">
        <v>46</v>
      </c>
    </row>
    <row r="33" spans="1:4">
      <c r="A33" s="73">
        <v>31</v>
      </c>
      <c r="B33" s="80" t="s">
        <v>47</v>
      </c>
      <c r="C33" s="77" t="s">
        <v>17</v>
      </c>
      <c r="D33" s="75"/>
    </row>
    <row r="34" spans="1:4">
      <c r="A34" s="73">
        <v>32</v>
      </c>
      <c r="B34" s="80" t="s">
        <v>48</v>
      </c>
      <c r="C34" s="77" t="s">
        <v>17</v>
      </c>
      <c r="D34" s="77"/>
    </row>
    <row r="35" spans="1:4">
      <c r="A35" s="73">
        <v>33</v>
      </c>
      <c r="B35" s="80" t="s">
        <v>49</v>
      </c>
      <c r="C35" s="77" t="s">
        <v>17</v>
      </c>
      <c r="D35" s="77"/>
    </row>
    <row r="36" spans="1:4">
      <c r="A36" s="73">
        <v>34</v>
      </c>
      <c r="B36" s="80" t="s">
        <v>50</v>
      </c>
      <c r="C36" s="77" t="s">
        <v>17</v>
      </c>
      <c r="D36" s="77"/>
    </row>
    <row r="37" spans="1:4">
      <c r="A37" s="73">
        <v>35</v>
      </c>
      <c r="B37" s="80" t="s">
        <v>51</v>
      </c>
      <c r="C37" s="77" t="s">
        <v>17</v>
      </c>
      <c r="D37" s="77"/>
    </row>
    <row r="38" spans="1:4">
      <c r="A38" s="73">
        <v>36</v>
      </c>
      <c r="B38" s="80" t="s">
        <v>52</v>
      </c>
      <c r="C38" s="77" t="s">
        <v>17</v>
      </c>
      <c r="D38" s="77"/>
    </row>
    <row r="39" spans="1:4">
      <c r="A39" s="73">
        <v>37</v>
      </c>
      <c r="B39" s="80" t="s">
        <v>53</v>
      </c>
      <c r="C39" s="77" t="s">
        <v>17</v>
      </c>
      <c r="D39" s="77"/>
    </row>
    <row r="40" spans="1:4">
      <c r="A40" s="73">
        <v>38</v>
      </c>
      <c r="B40" s="80" t="s">
        <v>54</v>
      </c>
      <c r="C40" s="77" t="s">
        <v>17</v>
      </c>
      <c r="D40" s="77"/>
    </row>
    <row r="41" spans="1:4">
      <c r="A41" s="73">
        <v>39</v>
      </c>
      <c r="B41" s="80" t="s">
        <v>55</v>
      </c>
      <c r="C41" s="77" t="s">
        <v>17</v>
      </c>
      <c r="D41" s="77"/>
    </row>
    <row r="42" spans="1:4">
      <c r="A42" s="73">
        <v>40</v>
      </c>
      <c r="B42" s="80" t="s">
        <v>56</v>
      </c>
      <c r="C42" s="77" t="s">
        <v>17</v>
      </c>
      <c r="D42" s="82" t="s">
        <v>57</v>
      </c>
    </row>
    <row r="43" spans="1:4">
      <c r="A43" s="73">
        <v>41</v>
      </c>
      <c r="B43" s="83" t="s">
        <v>58</v>
      </c>
      <c r="C43" s="75" t="s">
        <v>14</v>
      </c>
      <c r="D43" s="75" t="s">
        <v>59</v>
      </c>
    </row>
    <row r="44" spans="1:4">
      <c r="A44" s="73">
        <v>42</v>
      </c>
      <c r="B44" s="84" t="s">
        <v>60</v>
      </c>
      <c r="C44" s="77" t="s">
        <v>17</v>
      </c>
      <c r="D44" s="75"/>
    </row>
    <row r="45" spans="1:4">
      <c r="A45" s="73">
        <v>43</v>
      </c>
      <c r="B45" s="80" t="s">
        <v>61</v>
      </c>
      <c r="C45" s="77" t="s">
        <v>17</v>
      </c>
      <c r="D45" s="75"/>
    </row>
    <row r="46" spans="1:4">
      <c r="A46" s="73">
        <v>44</v>
      </c>
      <c r="B46" s="80" t="s">
        <v>62</v>
      </c>
      <c r="C46" s="77" t="s">
        <v>17</v>
      </c>
      <c r="D46" s="75"/>
    </row>
    <row r="47" spans="1:4">
      <c r="A47" s="73">
        <v>45</v>
      </c>
      <c r="B47" s="80" t="s">
        <v>63</v>
      </c>
      <c r="C47" s="77" t="s">
        <v>17</v>
      </c>
      <c r="D47" s="75"/>
    </row>
    <row r="48" spans="1:4">
      <c r="A48" s="73">
        <v>46</v>
      </c>
      <c r="B48" s="80" t="s">
        <v>64</v>
      </c>
      <c r="C48" s="77" t="s">
        <v>17</v>
      </c>
      <c r="D48" s="77"/>
    </row>
    <row r="49" spans="1:4">
      <c r="A49" s="73">
        <v>47</v>
      </c>
      <c r="B49" s="84" t="s">
        <v>65</v>
      </c>
      <c r="C49" s="77" t="s">
        <v>17</v>
      </c>
      <c r="D49" s="77"/>
    </row>
    <row r="50" spans="1:4">
      <c r="A50" s="73">
        <v>48</v>
      </c>
      <c r="B50" s="84" t="s">
        <v>66</v>
      </c>
      <c r="C50" s="77" t="s">
        <v>17</v>
      </c>
      <c r="D50" s="75"/>
    </row>
    <row r="51" spans="1:4">
      <c r="A51" s="73">
        <v>49</v>
      </c>
      <c r="B51" s="84" t="s">
        <v>67</v>
      </c>
      <c r="C51" s="77" t="s">
        <v>17</v>
      </c>
      <c r="D51" s="75"/>
    </row>
    <row r="52" spans="1:4">
      <c r="A52" s="73">
        <v>50</v>
      </c>
      <c r="B52" s="84" t="s">
        <v>68</v>
      </c>
      <c r="C52" s="77" t="s">
        <v>17</v>
      </c>
      <c r="D52" s="75"/>
    </row>
    <row r="53" spans="1:4">
      <c r="A53" s="73">
        <v>51</v>
      </c>
      <c r="B53" s="84" t="s">
        <v>69</v>
      </c>
      <c r="C53" s="77" t="s">
        <v>17</v>
      </c>
      <c r="D53" s="75"/>
    </row>
    <row r="54" spans="1:4">
      <c r="A54" s="73">
        <v>52</v>
      </c>
      <c r="B54" s="84" t="s">
        <v>70</v>
      </c>
      <c r="C54" s="77" t="s">
        <v>17</v>
      </c>
      <c r="D54" s="75"/>
    </row>
    <row r="55" spans="1:4">
      <c r="A55" s="73">
        <v>53</v>
      </c>
      <c r="B55" s="83" t="s">
        <v>71</v>
      </c>
      <c r="C55" s="75" t="s">
        <v>72</v>
      </c>
      <c r="D55" s="75"/>
    </row>
    <row r="56" spans="1:4">
      <c r="A56" s="73">
        <v>54</v>
      </c>
      <c r="B56" s="84" t="s">
        <v>73</v>
      </c>
      <c r="C56" s="77" t="s">
        <v>72</v>
      </c>
      <c r="D56" s="77" t="s">
        <v>44</v>
      </c>
    </row>
    <row r="57" spans="1:4">
      <c r="A57" s="73">
        <v>55</v>
      </c>
      <c r="B57" s="83" t="s">
        <v>74</v>
      </c>
      <c r="C57" s="75" t="s">
        <v>14</v>
      </c>
      <c r="D57" s="75" t="s">
        <v>75</v>
      </c>
    </row>
    <row r="58" spans="1:4">
      <c r="A58" s="73">
        <v>56</v>
      </c>
      <c r="B58" s="84" t="s">
        <v>76</v>
      </c>
      <c r="C58" s="77" t="s">
        <v>17</v>
      </c>
      <c r="D58" s="77"/>
    </row>
    <row r="59" spans="1:4">
      <c r="A59" s="73">
        <v>57</v>
      </c>
      <c r="B59" s="84" t="s">
        <v>77</v>
      </c>
      <c r="C59" s="77" t="s">
        <v>17</v>
      </c>
      <c r="D59" s="77"/>
    </row>
    <row r="60" spans="1:4">
      <c r="A60" s="73">
        <v>58</v>
      </c>
      <c r="B60" s="84" t="s">
        <v>78</v>
      </c>
      <c r="C60" s="77" t="s">
        <v>17</v>
      </c>
      <c r="D60" s="77"/>
    </row>
    <row r="61" spans="1:4">
      <c r="A61" s="73">
        <v>59</v>
      </c>
      <c r="B61" s="84" t="s">
        <v>79</v>
      </c>
      <c r="C61" s="77" t="s">
        <v>17</v>
      </c>
      <c r="D61" s="77"/>
    </row>
    <row r="62" spans="1:4">
      <c r="A62" s="73">
        <v>60</v>
      </c>
      <c r="B62" s="84" t="s">
        <v>80</v>
      </c>
      <c r="C62" s="77" t="s">
        <v>17</v>
      </c>
      <c r="D62" s="77"/>
    </row>
    <row r="63" spans="1:4">
      <c r="A63" s="73">
        <v>61</v>
      </c>
      <c r="B63" s="84" t="s">
        <v>81</v>
      </c>
      <c r="C63" s="77" t="s">
        <v>17</v>
      </c>
      <c r="D63" s="77"/>
    </row>
    <row r="64" spans="1:4">
      <c r="A64" s="73">
        <v>62</v>
      </c>
      <c r="B64" s="84" t="s">
        <v>82</v>
      </c>
      <c r="C64" s="77" t="s">
        <v>17</v>
      </c>
      <c r="D64" s="75"/>
    </row>
    <row r="65" spans="1:4">
      <c r="A65" s="73">
        <v>63</v>
      </c>
      <c r="B65" s="84" t="s">
        <v>83</v>
      </c>
      <c r="C65" s="77" t="s">
        <v>17</v>
      </c>
      <c r="D65" s="75"/>
    </row>
    <row r="66" spans="1:4">
      <c r="A66" s="73">
        <v>64</v>
      </c>
      <c r="B66" s="84" t="s">
        <v>84</v>
      </c>
      <c r="C66" s="77" t="s">
        <v>17</v>
      </c>
      <c r="D66" s="75"/>
    </row>
    <row r="67" spans="1:4">
      <c r="A67" s="73">
        <v>65</v>
      </c>
      <c r="B67" s="84" t="s">
        <v>85</v>
      </c>
      <c r="C67" s="77" t="s">
        <v>17</v>
      </c>
      <c r="D67" s="75"/>
    </row>
    <row r="68" spans="1:4">
      <c r="A68" s="73">
        <v>66</v>
      </c>
      <c r="B68" s="84" t="s">
        <v>86</v>
      </c>
      <c r="C68" s="77" t="s">
        <v>17</v>
      </c>
      <c r="D68" s="75"/>
    </row>
    <row r="69" spans="1:4">
      <c r="A69" s="73">
        <v>67</v>
      </c>
      <c r="B69" s="84" t="s">
        <v>87</v>
      </c>
      <c r="C69" s="77" t="s">
        <v>17</v>
      </c>
      <c r="D69" s="77"/>
    </row>
    <row r="70" spans="1:4">
      <c r="A70" s="73">
        <v>68</v>
      </c>
      <c r="B70" s="84" t="s">
        <v>88</v>
      </c>
      <c r="C70" s="77" t="s">
        <v>17</v>
      </c>
      <c r="D70" s="77"/>
    </row>
    <row r="71" spans="1:4">
      <c r="A71" s="73">
        <v>69</v>
      </c>
      <c r="B71" s="84" t="s">
        <v>89</v>
      </c>
      <c r="C71" s="77" t="s">
        <v>17</v>
      </c>
      <c r="D71" s="78"/>
    </row>
    <row r="72" spans="1:4">
      <c r="A72" s="73">
        <v>70</v>
      </c>
      <c r="B72" s="84" t="s">
        <v>90</v>
      </c>
      <c r="C72" s="77" t="s">
        <v>17</v>
      </c>
      <c r="D72" s="77"/>
    </row>
    <row r="73" spans="1:4">
      <c r="A73" s="73">
        <v>71</v>
      </c>
      <c r="B73" s="84" t="s">
        <v>91</v>
      </c>
      <c r="C73" s="77" t="s">
        <v>17</v>
      </c>
      <c r="D73" s="77" t="s">
        <v>92</v>
      </c>
    </row>
    <row r="74" spans="1:4">
      <c r="A74" s="73">
        <v>72</v>
      </c>
      <c r="B74" s="83" t="s">
        <v>93</v>
      </c>
      <c r="C74" s="75" t="s">
        <v>14</v>
      </c>
      <c r="D74" s="75" t="s">
        <v>94</v>
      </c>
    </row>
    <row r="75" spans="1:4">
      <c r="A75" s="73">
        <v>73</v>
      </c>
      <c r="B75" s="84" t="s">
        <v>95</v>
      </c>
      <c r="C75" s="77" t="s">
        <v>17</v>
      </c>
      <c r="D75" s="77"/>
    </row>
    <row r="76" spans="1:4">
      <c r="A76" s="73">
        <v>74</v>
      </c>
      <c r="B76" s="84" t="s">
        <v>96</v>
      </c>
      <c r="C76" s="77" t="s">
        <v>17</v>
      </c>
      <c r="D76" s="77"/>
    </row>
    <row r="77" spans="1:4">
      <c r="A77" s="73">
        <v>75</v>
      </c>
      <c r="B77" s="84" t="s">
        <v>97</v>
      </c>
      <c r="C77" s="77" t="s">
        <v>17</v>
      </c>
      <c r="D77" s="77"/>
    </row>
    <row r="78" spans="1:4">
      <c r="A78" s="73">
        <v>76</v>
      </c>
      <c r="B78" s="84" t="s">
        <v>98</v>
      </c>
      <c r="C78" s="77" t="s">
        <v>17</v>
      </c>
      <c r="D78" s="78"/>
    </row>
    <row r="79" spans="1:4">
      <c r="A79" s="73">
        <v>77</v>
      </c>
      <c r="B79" s="84" t="s">
        <v>99</v>
      </c>
      <c r="C79" s="77" t="s">
        <v>17</v>
      </c>
      <c r="D79" s="77" t="s">
        <v>100</v>
      </c>
    </row>
    <row r="80" spans="1:4">
      <c r="A80" s="73">
        <v>78</v>
      </c>
      <c r="B80" s="83" t="s">
        <v>101</v>
      </c>
      <c r="C80" s="75" t="s">
        <v>14</v>
      </c>
      <c r="D80" s="75" t="s">
        <v>102</v>
      </c>
    </row>
    <row r="81" spans="1:4">
      <c r="A81" s="73">
        <v>79</v>
      </c>
      <c r="B81" s="84" t="s">
        <v>103</v>
      </c>
      <c r="C81" s="77" t="s">
        <v>17</v>
      </c>
      <c r="D81" s="77"/>
    </row>
    <row r="82" spans="1:4">
      <c r="A82" s="73">
        <v>80</v>
      </c>
      <c r="B82" s="84" t="s">
        <v>104</v>
      </c>
      <c r="C82" s="77" t="s">
        <v>17</v>
      </c>
      <c r="D82" s="77"/>
    </row>
    <row r="83" spans="1:4">
      <c r="A83" s="73">
        <v>81</v>
      </c>
      <c r="B83" s="84" t="s">
        <v>105</v>
      </c>
      <c r="C83" s="77" t="s">
        <v>17</v>
      </c>
      <c r="D83" s="77"/>
    </row>
    <row r="84" spans="1:4">
      <c r="A84" s="73">
        <v>82</v>
      </c>
      <c r="B84" s="84" t="s">
        <v>106</v>
      </c>
      <c r="C84" s="77" t="s">
        <v>17</v>
      </c>
      <c r="D84" s="77"/>
    </row>
    <row r="85" spans="1:4">
      <c r="A85" s="73">
        <v>83</v>
      </c>
      <c r="B85" s="84" t="s">
        <v>107</v>
      </c>
      <c r="C85" s="77" t="s">
        <v>17</v>
      </c>
      <c r="D85" s="77"/>
    </row>
    <row r="86" spans="1:4">
      <c r="A86" s="73">
        <v>84</v>
      </c>
      <c r="B86" s="84" t="s">
        <v>108</v>
      </c>
      <c r="C86" s="77" t="s">
        <v>17</v>
      </c>
      <c r="D86" s="77"/>
    </row>
    <row r="87" spans="1:4">
      <c r="A87" s="73">
        <v>85</v>
      </c>
      <c r="B87" s="76" t="s">
        <v>109</v>
      </c>
      <c r="C87" s="77" t="s">
        <v>110</v>
      </c>
      <c r="D87" s="77" t="s">
        <v>111</v>
      </c>
    </row>
    <row r="88" spans="1:4">
      <c r="A88" s="73">
        <v>86</v>
      </c>
      <c r="B88" s="84" t="s">
        <v>112</v>
      </c>
      <c r="C88" s="77" t="s">
        <v>17</v>
      </c>
      <c r="D88" s="77"/>
    </row>
    <row r="89" spans="1:4">
      <c r="A89" s="73">
        <v>87</v>
      </c>
      <c r="B89" s="84" t="s">
        <v>113</v>
      </c>
      <c r="C89" s="77" t="s">
        <v>17</v>
      </c>
      <c r="D89" s="77"/>
    </row>
    <row r="90" spans="1:4">
      <c r="A90" s="73">
        <v>88</v>
      </c>
      <c r="B90" s="84" t="s">
        <v>114</v>
      </c>
      <c r="C90" s="77" t="s">
        <v>17</v>
      </c>
      <c r="D90" s="77"/>
    </row>
    <row r="91" spans="1:4">
      <c r="A91" s="73">
        <v>89</v>
      </c>
      <c r="B91" s="84" t="s">
        <v>115</v>
      </c>
      <c r="C91" s="77" t="s">
        <v>17</v>
      </c>
      <c r="D91" s="77"/>
    </row>
    <row r="92" spans="1:4">
      <c r="A92" s="73">
        <v>90</v>
      </c>
      <c r="B92" s="84" t="s">
        <v>116</v>
      </c>
      <c r="C92" s="77" t="s">
        <v>17</v>
      </c>
      <c r="D92" s="77"/>
    </row>
    <row r="93" spans="1:4">
      <c r="A93" s="73">
        <v>91</v>
      </c>
      <c r="B93" s="84" t="s">
        <v>117</v>
      </c>
      <c r="C93" s="77" t="s">
        <v>17</v>
      </c>
      <c r="D93" s="77" t="s">
        <v>44</v>
      </c>
    </row>
    <row r="94" spans="1:4">
      <c r="A94" s="73">
        <v>92</v>
      </c>
      <c r="B94" s="85" t="s">
        <v>118</v>
      </c>
      <c r="C94" s="75" t="s">
        <v>14</v>
      </c>
      <c r="D94" s="75" t="s">
        <v>119</v>
      </c>
    </row>
    <row r="95" spans="1:4">
      <c r="A95" s="73">
        <v>93</v>
      </c>
      <c r="B95" s="78" t="s">
        <v>120</v>
      </c>
      <c r="C95" s="77" t="s">
        <v>17</v>
      </c>
      <c r="D95" s="77"/>
    </row>
    <row r="96" spans="1:4">
      <c r="A96" s="73">
        <v>94</v>
      </c>
      <c r="B96" s="78" t="s">
        <v>121</v>
      </c>
      <c r="C96" s="77" t="s">
        <v>17</v>
      </c>
      <c r="D96" s="77"/>
    </row>
    <row r="97" spans="1:7">
      <c r="A97" s="73">
        <v>95</v>
      </c>
      <c r="B97" s="78" t="s">
        <v>122</v>
      </c>
      <c r="C97" s="77" t="s">
        <v>17</v>
      </c>
      <c r="D97" s="77"/>
    </row>
    <row r="98" spans="1:7">
      <c r="A98" s="73">
        <v>96</v>
      </c>
      <c r="B98" s="78" t="s">
        <v>123</v>
      </c>
      <c r="C98" s="77" t="s">
        <v>17</v>
      </c>
      <c r="D98" s="77" t="s">
        <v>124</v>
      </c>
    </row>
    <row r="99" spans="1:7">
      <c r="A99" s="73">
        <v>97</v>
      </c>
      <c r="B99" s="84" t="s">
        <v>125</v>
      </c>
      <c r="C99" s="77" t="s">
        <v>17</v>
      </c>
      <c r="D99" s="75" t="s">
        <v>126</v>
      </c>
    </row>
    <row r="100" spans="1:7">
      <c r="A100" s="73">
        <v>98</v>
      </c>
      <c r="B100" s="78" t="s">
        <v>127</v>
      </c>
      <c r="C100" s="77" t="s">
        <v>17</v>
      </c>
      <c r="D100" s="77" t="s">
        <v>126</v>
      </c>
      <c r="E100" s="69">
        <f>COUNTIF(B3:B100,"นาย*")</f>
        <v>33</v>
      </c>
      <c r="F100" s="69">
        <f>COUNTIF(B3:B100,"นาง*")</f>
        <v>65</v>
      </c>
    </row>
    <row r="101" spans="1:7">
      <c r="A101" s="73">
        <v>99</v>
      </c>
      <c r="B101" s="78" t="s">
        <v>128</v>
      </c>
      <c r="C101" s="77" t="s">
        <v>129</v>
      </c>
      <c r="D101" s="77" t="s">
        <v>130</v>
      </c>
    </row>
    <row r="102" spans="1:7">
      <c r="A102" s="73">
        <v>100</v>
      </c>
      <c r="B102" s="84" t="s">
        <v>131</v>
      </c>
      <c r="C102" s="77" t="s">
        <v>129</v>
      </c>
      <c r="D102" s="77" t="s">
        <v>132</v>
      </c>
      <c r="E102" s="69">
        <v>31</v>
      </c>
      <c r="F102" s="69">
        <v>64</v>
      </c>
      <c r="G102" s="69">
        <v>95</v>
      </c>
    </row>
    <row r="103" spans="1:7">
      <c r="A103" s="73">
        <v>101</v>
      </c>
      <c r="B103" s="84" t="s">
        <v>133</v>
      </c>
      <c r="C103" s="77" t="s">
        <v>129</v>
      </c>
      <c r="D103" s="77" t="s">
        <v>134</v>
      </c>
    </row>
    <row r="104" spans="1:7">
      <c r="A104" s="73">
        <v>102</v>
      </c>
      <c r="B104" s="78" t="s">
        <v>135</v>
      </c>
      <c r="C104" s="77" t="s">
        <v>136</v>
      </c>
      <c r="D104" s="77" t="s">
        <v>137</v>
      </c>
    </row>
    <row r="105" spans="1:7">
      <c r="A105" s="73">
        <v>103</v>
      </c>
      <c r="B105" s="78" t="s">
        <v>138</v>
      </c>
      <c r="C105" s="77" t="s">
        <v>136</v>
      </c>
      <c r="D105" s="77" t="s">
        <v>59</v>
      </c>
    </row>
    <row r="106" spans="1:7">
      <c r="A106" s="73">
        <v>104</v>
      </c>
      <c r="B106" s="78" t="s">
        <v>139</v>
      </c>
      <c r="C106" s="77" t="s">
        <v>136</v>
      </c>
      <c r="D106" s="77" t="s">
        <v>119</v>
      </c>
    </row>
    <row r="107" spans="1:7">
      <c r="A107" s="73">
        <v>105</v>
      </c>
      <c r="B107" s="78" t="s">
        <v>140</v>
      </c>
      <c r="C107" s="77" t="s">
        <v>136</v>
      </c>
      <c r="D107" s="77" t="s">
        <v>141</v>
      </c>
    </row>
    <row r="108" spans="1:7">
      <c r="A108" s="73">
        <v>106</v>
      </c>
      <c r="B108" s="78" t="s">
        <v>142</v>
      </c>
      <c r="C108" s="77" t="s">
        <v>136</v>
      </c>
      <c r="D108" s="77" t="s">
        <v>143</v>
      </c>
    </row>
    <row r="109" spans="1:7">
      <c r="A109" s="73">
        <v>107</v>
      </c>
      <c r="B109" s="78" t="s">
        <v>144</v>
      </c>
      <c r="C109" s="77" t="s">
        <v>136</v>
      </c>
      <c r="D109" s="77" t="s">
        <v>145</v>
      </c>
    </row>
    <row r="110" spans="1:7">
      <c r="A110" s="73">
        <v>108</v>
      </c>
      <c r="B110" s="78" t="s">
        <v>146</v>
      </c>
      <c r="C110" s="77" t="s">
        <v>136</v>
      </c>
      <c r="D110" s="77" t="s">
        <v>145</v>
      </c>
    </row>
    <row r="111" spans="1:7">
      <c r="A111" s="73">
        <v>109</v>
      </c>
      <c r="B111" s="78" t="s">
        <v>147</v>
      </c>
      <c r="C111" s="77" t="s">
        <v>136</v>
      </c>
      <c r="D111" s="77" t="s">
        <v>148</v>
      </c>
    </row>
    <row r="112" spans="1:7">
      <c r="A112" s="73">
        <v>110</v>
      </c>
      <c r="B112" s="78" t="s">
        <v>149</v>
      </c>
      <c r="C112" s="77" t="s">
        <v>136</v>
      </c>
      <c r="D112" s="77" t="s">
        <v>126</v>
      </c>
    </row>
    <row r="113" spans="1:4">
      <c r="A113" s="73">
        <v>111</v>
      </c>
      <c r="B113" s="78" t="s">
        <v>150</v>
      </c>
      <c r="C113" s="77" t="s">
        <v>151</v>
      </c>
      <c r="D113" s="77" t="s">
        <v>152</v>
      </c>
    </row>
    <row r="114" spans="1:4">
      <c r="A114" s="73">
        <v>112</v>
      </c>
      <c r="B114" s="78" t="s">
        <v>153</v>
      </c>
      <c r="C114" s="77" t="s">
        <v>151</v>
      </c>
      <c r="D114" s="77" t="s">
        <v>152</v>
      </c>
    </row>
    <row r="115" spans="1:4">
      <c r="A115" s="73">
        <v>113</v>
      </c>
      <c r="B115" s="78" t="s">
        <v>154</v>
      </c>
      <c r="C115" s="77" t="s">
        <v>151</v>
      </c>
      <c r="D115" s="77" t="s">
        <v>155</v>
      </c>
    </row>
    <row r="116" spans="1:4">
      <c r="A116" s="73">
        <v>114</v>
      </c>
      <c r="B116" s="78" t="s">
        <v>156</v>
      </c>
      <c r="C116" s="77" t="s">
        <v>151</v>
      </c>
      <c r="D116" s="77" t="s">
        <v>155</v>
      </c>
    </row>
    <row r="117" spans="1:4">
      <c r="A117" s="73">
        <v>115</v>
      </c>
      <c r="B117" s="78" t="s">
        <v>157</v>
      </c>
      <c r="C117" s="77" t="s">
        <v>151</v>
      </c>
      <c r="D117" s="77" t="s">
        <v>155</v>
      </c>
    </row>
    <row r="118" spans="1:4">
      <c r="A118" s="73">
        <v>116</v>
      </c>
      <c r="B118" s="78" t="s">
        <v>158</v>
      </c>
      <c r="C118" s="77" t="s">
        <v>151</v>
      </c>
      <c r="D118" s="77" t="s">
        <v>159</v>
      </c>
    </row>
    <row r="119" spans="1:4">
      <c r="A119" s="73">
        <v>117</v>
      </c>
      <c r="B119" s="78" t="s">
        <v>160</v>
      </c>
      <c r="C119" s="77" t="s">
        <v>151</v>
      </c>
      <c r="D119" s="77" t="s">
        <v>159</v>
      </c>
    </row>
    <row r="120" spans="1:4">
      <c r="A120" s="73">
        <v>118</v>
      </c>
      <c r="B120" s="78" t="s">
        <v>161</v>
      </c>
      <c r="C120" s="77" t="s">
        <v>151</v>
      </c>
      <c r="D120" s="77" t="s">
        <v>159</v>
      </c>
    </row>
    <row r="121" spans="1:4">
      <c r="A121" s="73">
        <v>119</v>
      </c>
      <c r="B121" s="78" t="s">
        <v>162</v>
      </c>
      <c r="C121" s="77" t="s">
        <v>151</v>
      </c>
      <c r="D121" s="77" t="s">
        <v>159</v>
      </c>
    </row>
    <row r="122" spans="1:4">
      <c r="A122" s="73">
        <v>120</v>
      </c>
      <c r="B122" s="78" t="s">
        <v>163</v>
      </c>
      <c r="C122" s="77" t="s">
        <v>151</v>
      </c>
      <c r="D122" s="77" t="s">
        <v>159</v>
      </c>
    </row>
    <row r="123" spans="1:4">
      <c r="A123" s="73">
        <v>121</v>
      </c>
      <c r="B123" s="76" t="s">
        <v>164</v>
      </c>
      <c r="C123" s="77" t="s">
        <v>151</v>
      </c>
      <c r="D123" s="77" t="s">
        <v>159</v>
      </c>
    </row>
    <row r="124" spans="1:4">
      <c r="A124" s="73">
        <v>122</v>
      </c>
      <c r="B124" s="76" t="s">
        <v>165</v>
      </c>
      <c r="C124" s="77" t="s">
        <v>151</v>
      </c>
      <c r="D124" s="77" t="s">
        <v>159</v>
      </c>
    </row>
    <row r="125" spans="1:4">
      <c r="A125" s="69"/>
    </row>
    <row r="126" spans="1:4">
      <c r="A126" s="69"/>
    </row>
    <row r="127" spans="1:4">
      <c r="A127" s="69"/>
    </row>
    <row r="128" spans="1:4">
      <c r="A128" s="69"/>
    </row>
    <row r="129" spans="1:5">
      <c r="A129" s="69"/>
    </row>
    <row r="130" spans="1:5">
      <c r="A130" s="69"/>
    </row>
    <row r="131" spans="1:5">
      <c r="A131" s="69"/>
    </row>
    <row r="132" spans="1:5">
      <c r="A132" s="69"/>
    </row>
    <row r="133" spans="1:5">
      <c r="A133" s="69"/>
      <c r="B133" s="88" t="s">
        <v>166</v>
      </c>
      <c r="C133" s="88"/>
      <c r="D133" s="88"/>
      <c r="E133" s="88"/>
    </row>
    <row r="134" spans="1:5">
      <c r="A134" s="69"/>
    </row>
    <row r="135" spans="1:5">
      <c r="A135" s="69"/>
      <c r="B135" s="75" t="s">
        <v>167</v>
      </c>
      <c r="C135" s="77" t="s">
        <v>168</v>
      </c>
      <c r="D135" s="77" t="s">
        <v>169</v>
      </c>
      <c r="E135" s="75" t="s">
        <v>170</v>
      </c>
    </row>
    <row r="136" spans="1:5">
      <c r="A136" s="69"/>
      <c r="B136" s="77" t="s">
        <v>171</v>
      </c>
      <c r="C136" s="77">
        <v>2</v>
      </c>
      <c r="D136" s="77">
        <v>1</v>
      </c>
      <c r="E136" s="77">
        <f>SUM(C136:D136)</f>
        <v>3</v>
      </c>
    </row>
    <row r="137" spans="1:5">
      <c r="A137" s="69"/>
      <c r="B137" s="77" t="s">
        <v>17</v>
      </c>
      <c r="C137" s="87">
        <v>31</v>
      </c>
      <c r="D137" s="77">
        <v>64</v>
      </c>
      <c r="E137" s="77">
        <v>95</v>
      </c>
    </row>
    <row r="138" spans="1:5">
      <c r="A138" s="69"/>
      <c r="B138" s="77" t="s">
        <v>136</v>
      </c>
      <c r="C138" s="77">
        <v>4</v>
      </c>
      <c r="D138" s="77">
        <v>5</v>
      </c>
      <c r="E138" s="77">
        <v>9</v>
      </c>
    </row>
    <row r="139" spans="1:5">
      <c r="A139" s="69"/>
      <c r="B139" s="77" t="s">
        <v>129</v>
      </c>
      <c r="C139" s="77">
        <v>3</v>
      </c>
      <c r="D139" s="77"/>
      <c r="E139" s="77">
        <v>3</v>
      </c>
    </row>
    <row r="140" spans="1:5">
      <c r="A140" s="69"/>
      <c r="B140" s="77" t="s">
        <v>151</v>
      </c>
      <c r="C140" s="77">
        <v>9</v>
      </c>
      <c r="D140" s="77">
        <v>3</v>
      </c>
      <c r="E140" s="77">
        <v>12</v>
      </c>
    </row>
    <row r="141" spans="1:5">
      <c r="A141" s="69"/>
      <c r="B141" s="77" t="s">
        <v>170</v>
      </c>
      <c r="C141" s="77">
        <f>SUM(C136:C140)</f>
        <v>49</v>
      </c>
      <c r="D141" s="77">
        <f>SUM(D136:D140)</f>
        <v>73</v>
      </c>
      <c r="E141" s="75">
        <f>SUM(E135:E140)</f>
        <v>122</v>
      </c>
    </row>
    <row r="142" spans="1:5">
      <c r="A142" s="69"/>
      <c r="B142" s="69"/>
      <c r="C142" s="69"/>
    </row>
    <row r="143" spans="1:5">
      <c r="A143" s="69"/>
      <c r="B143" s="69"/>
      <c r="C143" s="69"/>
    </row>
    <row r="144" spans="1:5">
      <c r="A144" s="69"/>
      <c r="B144" s="69"/>
      <c r="C144" s="69"/>
    </row>
    <row r="145" spans="1:3">
      <c r="A145" s="69"/>
      <c r="B145" s="69"/>
      <c r="C145" s="69"/>
    </row>
    <row r="146" spans="1:3">
      <c r="A146" s="69"/>
      <c r="B146" s="69"/>
      <c r="C146" s="69"/>
    </row>
    <row r="147" spans="1:3">
      <c r="A147" s="69"/>
      <c r="B147" s="69"/>
      <c r="C147" s="69"/>
    </row>
    <row r="148" spans="1:3">
      <c r="A148" s="69"/>
      <c r="B148" s="69"/>
      <c r="C148" s="69"/>
    </row>
    <row r="149" spans="1:3">
      <c r="A149" s="69"/>
      <c r="B149" s="69"/>
      <c r="C149" s="69"/>
    </row>
    <row r="150" spans="1:3">
      <c r="A150" s="69"/>
      <c r="B150" s="69"/>
      <c r="C150" s="69"/>
    </row>
    <row r="151" spans="1:3">
      <c r="A151" s="69"/>
      <c r="B151" s="69"/>
      <c r="C151" s="69"/>
    </row>
    <row r="152" spans="1:3">
      <c r="A152" s="69"/>
      <c r="B152" s="69"/>
      <c r="C152" s="69"/>
    </row>
    <row r="153" spans="1:3">
      <c r="A153" s="69"/>
      <c r="B153" s="69"/>
      <c r="C153" s="69"/>
    </row>
    <row r="154" spans="1:3">
      <c r="A154" s="69"/>
      <c r="B154" s="69"/>
      <c r="C154" s="69"/>
    </row>
    <row r="155" spans="1:3">
      <c r="A155" s="69"/>
      <c r="B155" s="69"/>
      <c r="C155" s="69"/>
    </row>
    <row r="156" spans="1:3">
      <c r="A156" s="69"/>
      <c r="B156" s="69"/>
      <c r="C156" s="69"/>
    </row>
    <row r="157" spans="1:3">
      <c r="A157" s="69"/>
      <c r="B157" s="69"/>
      <c r="C157" s="69"/>
    </row>
    <row r="158" spans="1:3">
      <c r="A158" s="69"/>
      <c r="B158" s="69"/>
      <c r="C158" s="69"/>
    </row>
    <row r="159" spans="1:3">
      <c r="A159" s="69"/>
      <c r="B159" s="69"/>
      <c r="C159" s="69"/>
    </row>
    <row r="160" spans="1:3">
      <c r="A160" s="69"/>
      <c r="B160" s="69"/>
      <c r="C160" s="69"/>
    </row>
    <row r="161" spans="1:4">
      <c r="A161" s="69"/>
      <c r="B161" s="69"/>
      <c r="C161" s="69"/>
    </row>
    <row r="162" spans="1:4">
      <c r="A162" s="69"/>
      <c r="B162" s="69"/>
      <c r="C162" s="69"/>
    </row>
    <row r="163" spans="1:4">
      <c r="A163" s="69"/>
      <c r="B163" s="69"/>
      <c r="C163" s="69"/>
    </row>
    <row r="164" spans="1:4">
      <c r="A164" s="69"/>
      <c r="B164" s="69"/>
      <c r="C164" s="69"/>
    </row>
    <row r="165" spans="1:4">
      <c r="A165" s="69"/>
      <c r="B165" s="69"/>
      <c r="C165" s="69"/>
    </row>
    <row r="166" spans="1:4">
      <c r="A166" s="69"/>
      <c r="B166" s="88" t="s">
        <v>172</v>
      </c>
      <c r="C166" s="88"/>
    </row>
    <row r="167" spans="1:4">
      <c r="A167" s="69"/>
    </row>
    <row r="168" spans="1:4">
      <c r="A168" s="69"/>
      <c r="B168" s="75" t="s">
        <v>173</v>
      </c>
      <c r="C168" s="75" t="s">
        <v>174</v>
      </c>
    </row>
    <row r="169" spans="1:4">
      <c r="A169" s="69"/>
      <c r="B169" s="77" t="s">
        <v>171</v>
      </c>
      <c r="C169" s="77">
        <v>3</v>
      </c>
    </row>
    <row r="170" spans="1:4">
      <c r="A170" s="69"/>
      <c r="B170" s="77" t="s">
        <v>15</v>
      </c>
      <c r="C170" s="77">
        <v>12</v>
      </c>
    </row>
    <row r="171" spans="1:4">
      <c r="A171" s="69"/>
      <c r="B171" s="77" t="s">
        <v>30</v>
      </c>
      <c r="C171" s="77">
        <v>14</v>
      </c>
      <c r="D171" s="88"/>
    </row>
    <row r="172" spans="1:4">
      <c r="A172" s="69"/>
      <c r="B172" s="77" t="s">
        <v>46</v>
      </c>
      <c r="C172" s="77">
        <v>11</v>
      </c>
    </row>
    <row r="173" spans="1:4">
      <c r="A173" s="69"/>
      <c r="B173" s="77" t="s">
        <v>59</v>
      </c>
      <c r="C173" s="77">
        <v>14</v>
      </c>
    </row>
    <row r="174" spans="1:4">
      <c r="A174" s="69"/>
      <c r="B174" s="77" t="s">
        <v>75</v>
      </c>
      <c r="C174" s="77">
        <v>17</v>
      </c>
    </row>
    <row r="175" spans="1:4">
      <c r="A175" s="69"/>
      <c r="B175" s="77" t="s">
        <v>94</v>
      </c>
      <c r="C175" s="77">
        <v>6</v>
      </c>
    </row>
    <row r="176" spans="1:4">
      <c r="A176" s="69"/>
      <c r="B176" s="77" t="s">
        <v>102</v>
      </c>
      <c r="C176" s="77">
        <v>14</v>
      </c>
    </row>
    <row r="177" spans="1:3">
      <c r="A177" s="69"/>
      <c r="B177" s="77" t="s">
        <v>175</v>
      </c>
      <c r="C177" s="77">
        <v>5</v>
      </c>
    </row>
    <row r="178" spans="1:3">
      <c r="A178" s="69"/>
      <c r="B178" s="77" t="s">
        <v>126</v>
      </c>
      <c r="C178" s="77">
        <v>2</v>
      </c>
    </row>
    <row r="179" spans="1:3">
      <c r="A179" s="69"/>
      <c r="B179" s="77" t="s">
        <v>170</v>
      </c>
      <c r="C179" s="75">
        <f>SUM(C169:C178)</f>
        <v>98</v>
      </c>
    </row>
    <row r="180" spans="1:3">
      <c r="A180" s="69"/>
      <c r="B180" s="69"/>
      <c r="C180" s="69"/>
    </row>
    <row r="181" spans="1:3">
      <c r="A181" s="69"/>
      <c r="B181" s="69"/>
      <c r="C181" s="69"/>
    </row>
    <row r="182" spans="1:3">
      <c r="A182" s="69"/>
      <c r="B182" s="69"/>
      <c r="C182" s="69"/>
    </row>
    <row r="183" spans="1:3">
      <c r="A183" s="69"/>
      <c r="B183" s="69"/>
      <c r="C183" s="69"/>
    </row>
    <row r="184" spans="1:3">
      <c r="A184" s="69"/>
      <c r="B184" s="69"/>
      <c r="C184" s="69"/>
    </row>
    <row r="185" spans="1:3">
      <c r="A185" s="69"/>
      <c r="B185" s="69"/>
      <c r="C185" s="69"/>
    </row>
    <row r="186" spans="1:3">
      <c r="A186" s="69"/>
      <c r="B186" s="69"/>
      <c r="C186" s="69"/>
    </row>
  </sheetData>
  <mergeCells count="1">
    <mergeCell ref="A1:D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D1"/>
    </sheetView>
  </sheetViews>
  <sheetFormatPr defaultColWidth="12.59765625" defaultRowHeight="15" customHeight="1"/>
  <cols>
    <col min="1" max="1" width="5" customWidth="1"/>
    <col min="2" max="2" width="25" customWidth="1"/>
    <col min="3" max="3" width="13.19921875" customWidth="1"/>
    <col min="4" max="4" width="15.09765625" customWidth="1"/>
    <col min="5" max="5" width="12.19921875" customWidth="1"/>
    <col min="6" max="7" width="8" customWidth="1"/>
    <col min="8" max="26" width="7.59765625" customWidth="1"/>
  </cols>
  <sheetData>
    <row r="1" spans="1:26" ht="23.25" customHeight="1">
      <c r="A1" s="65" t="s">
        <v>0</v>
      </c>
      <c r="B1" s="66"/>
      <c r="C1" s="66"/>
      <c r="D1" s="6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>
      <c r="A2" s="2" t="s">
        <v>1</v>
      </c>
      <c r="B2" s="3" t="s">
        <v>2</v>
      </c>
      <c r="C2" s="3" t="s">
        <v>3</v>
      </c>
      <c r="D2" s="3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1.75" customHeight="1">
      <c r="A3" s="5">
        <v>1</v>
      </c>
      <c r="B3" s="6" t="s">
        <v>5</v>
      </c>
      <c r="C3" s="3" t="s">
        <v>6</v>
      </c>
      <c r="D3" s="3" t="s">
        <v>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>
      <c r="A4" s="5">
        <v>2</v>
      </c>
      <c r="B4" s="7" t="s">
        <v>8</v>
      </c>
      <c r="C4" s="8" t="s">
        <v>9</v>
      </c>
      <c r="D4" s="8" t="s">
        <v>10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5">
        <v>3</v>
      </c>
      <c r="B5" s="7" t="s">
        <v>11</v>
      </c>
      <c r="C5" s="8" t="s">
        <v>9</v>
      </c>
      <c r="D5" s="8" t="s">
        <v>12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5">
        <v>4</v>
      </c>
      <c r="B6" s="6" t="s">
        <v>13</v>
      </c>
      <c r="C6" s="3" t="s">
        <v>14</v>
      </c>
      <c r="D6" s="3" t="s">
        <v>15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5">
        <v>5</v>
      </c>
      <c r="B7" s="7" t="s">
        <v>16</v>
      </c>
      <c r="C7" s="8" t="s">
        <v>17</v>
      </c>
      <c r="D7" s="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5">
        <v>6</v>
      </c>
      <c r="B8" s="7" t="s">
        <v>18</v>
      </c>
      <c r="C8" s="8" t="s">
        <v>17</v>
      </c>
      <c r="D8" s="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5">
        <v>7</v>
      </c>
      <c r="B9" s="7" t="s">
        <v>19</v>
      </c>
      <c r="C9" s="8" t="s">
        <v>17</v>
      </c>
      <c r="D9" s="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>
      <c r="A10" s="5">
        <v>8</v>
      </c>
      <c r="B10" s="7" t="s">
        <v>20</v>
      </c>
      <c r="C10" s="8" t="s">
        <v>17</v>
      </c>
      <c r="D10" s="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>
      <c r="A11" s="5">
        <v>9</v>
      </c>
      <c r="B11" s="7" t="s">
        <v>21</v>
      </c>
      <c r="C11" s="8" t="s">
        <v>17</v>
      </c>
      <c r="D11" s="8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>
      <c r="A12" s="5">
        <v>10</v>
      </c>
      <c r="B12" s="7" t="s">
        <v>22</v>
      </c>
      <c r="C12" s="8" t="s">
        <v>17</v>
      </c>
      <c r="D12" s="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5">
        <v>11</v>
      </c>
      <c r="B13" s="7" t="s">
        <v>23</v>
      </c>
      <c r="C13" s="8" t="s">
        <v>17</v>
      </c>
      <c r="D13" s="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5">
        <v>12</v>
      </c>
      <c r="B14" s="7" t="s">
        <v>24</v>
      </c>
      <c r="C14" s="8" t="s">
        <v>17</v>
      </c>
      <c r="D14" s="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5">
        <v>13</v>
      </c>
      <c r="B15" s="7" t="s">
        <v>25</v>
      </c>
      <c r="C15" s="8" t="s">
        <v>17</v>
      </c>
      <c r="D15" s="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5">
        <v>14</v>
      </c>
      <c r="B16" s="7" t="s">
        <v>26</v>
      </c>
      <c r="C16" s="8" t="s">
        <v>17</v>
      </c>
      <c r="D16" s="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5">
        <v>15</v>
      </c>
      <c r="B17" s="7" t="s">
        <v>27</v>
      </c>
      <c r="C17" s="8" t="s">
        <v>17</v>
      </c>
      <c r="D17" s="8" t="s">
        <v>28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5">
        <v>16</v>
      </c>
      <c r="B18" s="10" t="s">
        <v>29</v>
      </c>
      <c r="C18" s="3" t="s">
        <v>14</v>
      </c>
      <c r="D18" s="3" t="s">
        <v>30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5">
        <v>17</v>
      </c>
      <c r="B19" s="11" t="s">
        <v>31</v>
      </c>
      <c r="C19" s="8" t="s">
        <v>17</v>
      </c>
      <c r="D19" s="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>
      <c r="A20" s="5">
        <v>18</v>
      </c>
      <c r="B20" s="11" t="s">
        <v>32</v>
      </c>
      <c r="C20" s="8" t="s">
        <v>17</v>
      </c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5">
        <v>19</v>
      </c>
      <c r="B21" s="11" t="s">
        <v>33</v>
      </c>
      <c r="C21" s="8" t="s">
        <v>17</v>
      </c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5">
        <v>20</v>
      </c>
      <c r="B22" s="11" t="s">
        <v>34</v>
      </c>
      <c r="C22" s="8" t="s">
        <v>17</v>
      </c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5">
        <v>21</v>
      </c>
      <c r="B23" s="11" t="s">
        <v>35</v>
      </c>
      <c r="C23" s="8" t="s">
        <v>17</v>
      </c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5">
        <v>22</v>
      </c>
      <c r="B24" s="11" t="s">
        <v>36</v>
      </c>
      <c r="C24" s="8" t="s">
        <v>17</v>
      </c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5">
        <v>23</v>
      </c>
      <c r="B25" s="11" t="s">
        <v>37</v>
      </c>
      <c r="C25" s="8" t="s">
        <v>17</v>
      </c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5">
        <v>24</v>
      </c>
      <c r="B26" s="11" t="s">
        <v>38</v>
      </c>
      <c r="C26" s="8" t="s">
        <v>17</v>
      </c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>
      <c r="A27" s="5">
        <v>25</v>
      </c>
      <c r="B27" s="11" t="s">
        <v>39</v>
      </c>
      <c r="C27" s="8" t="s">
        <v>17</v>
      </c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.75" customHeight="1">
      <c r="A28" s="5">
        <v>26</v>
      </c>
      <c r="B28" s="12" t="s">
        <v>40</v>
      </c>
      <c r="C28" s="8" t="s">
        <v>17</v>
      </c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>
      <c r="A29" s="5">
        <v>27</v>
      </c>
      <c r="B29" s="12" t="s">
        <v>41</v>
      </c>
      <c r="C29" s="8" t="s">
        <v>17</v>
      </c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.75" customHeight="1">
      <c r="A30" s="5">
        <v>28</v>
      </c>
      <c r="B30" s="11" t="s">
        <v>42</v>
      </c>
      <c r="C30" s="8" t="s">
        <v>17</v>
      </c>
      <c r="D30" s="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5">
        <v>29</v>
      </c>
      <c r="B31" s="11" t="s">
        <v>43</v>
      </c>
      <c r="C31" s="8" t="s">
        <v>17</v>
      </c>
      <c r="D31" s="8" t="s">
        <v>44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.75" customHeight="1">
      <c r="A32" s="5">
        <v>30</v>
      </c>
      <c r="B32" s="10" t="s">
        <v>45</v>
      </c>
      <c r="C32" s="3" t="s">
        <v>14</v>
      </c>
      <c r="D32" s="3" t="s">
        <v>46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.75" customHeight="1">
      <c r="A33" s="5">
        <v>31</v>
      </c>
      <c r="B33" s="11" t="s">
        <v>47</v>
      </c>
      <c r="C33" s="8" t="s">
        <v>17</v>
      </c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.75" customHeight="1">
      <c r="A34" s="5">
        <v>32</v>
      </c>
      <c r="B34" s="11" t="s">
        <v>48</v>
      </c>
      <c r="C34" s="8" t="s">
        <v>17</v>
      </c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.75" customHeight="1">
      <c r="A35" s="5">
        <v>33</v>
      </c>
      <c r="B35" s="11" t="s">
        <v>49</v>
      </c>
      <c r="C35" s="8" t="s">
        <v>17</v>
      </c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.75" customHeight="1">
      <c r="A36" s="5">
        <v>34</v>
      </c>
      <c r="B36" s="11" t="s">
        <v>50</v>
      </c>
      <c r="C36" s="8" t="s">
        <v>17</v>
      </c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.75" customHeight="1">
      <c r="A37" s="5">
        <v>35</v>
      </c>
      <c r="B37" s="11" t="s">
        <v>51</v>
      </c>
      <c r="C37" s="8" t="s">
        <v>17</v>
      </c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.75" customHeight="1">
      <c r="A38" s="5">
        <v>36</v>
      </c>
      <c r="B38" s="11" t="s">
        <v>52</v>
      </c>
      <c r="C38" s="8" t="s">
        <v>17</v>
      </c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.75" customHeight="1">
      <c r="A39" s="5">
        <v>37</v>
      </c>
      <c r="B39" s="11" t="s">
        <v>53</v>
      </c>
      <c r="C39" s="8" t="s">
        <v>17</v>
      </c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.75" customHeight="1">
      <c r="A40" s="5">
        <v>38</v>
      </c>
      <c r="B40" s="11" t="s">
        <v>54</v>
      </c>
      <c r="C40" s="8" t="s">
        <v>17</v>
      </c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.75" customHeight="1">
      <c r="A41" s="5">
        <v>39</v>
      </c>
      <c r="B41" s="11" t="s">
        <v>55</v>
      </c>
      <c r="C41" s="8" t="s">
        <v>17</v>
      </c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>
      <c r="A42" s="5">
        <v>40</v>
      </c>
      <c r="B42" s="11" t="s">
        <v>56</v>
      </c>
      <c r="C42" s="8" t="s">
        <v>17</v>
      </c>
      <c r="D42" s="8" t="s">
        <v>57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.75" customHeight="1">
      <c r="A43" s="5">
        <v>41</v>
      </c>
      <c r="B43" s="13" t="s">
        <v>58</v>
      </c>
      <c r="C43" s="3" t="s">
        <v>14</v>
      </c>
      <c r="D43" s="3" t="s">
        <v>59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.75" customHeight="1">
      <c r="A44" s="5">
        <v>42</v>
      </c>
      <c r="B44" s="12" t="s">
        <v>60</v>
      </c>
      <c r="C44" s="8" t="s">
        <v>17</v>
      </c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.75" customHeight="1">
      <c r="A45" s="5">
        <v>43</v>
      </c>
      <c r="B45" s="11" t="s">
        <v>61</v>
      </c>
      <c r="C45" s="8" t="s">
        <v>17</v>
      </c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.75" customHeight="1">
      <c r="A46" s="5">
        <v>44</v>
      </c>
      <c r="B46" s="11" t="s">
        <v>62</v>
      </c>
      <c r="C46" s="8" t="s">
        <v>17</v>
      </c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.75" customHeight="1">
      <c r="A47" s="5">
        <v>45</v>
      </c>
      <c r="B47" s="11" t="s">
        <v>63</v>
      </c>
      <c r="C47" s="8" t="s">
        <v>17</v>
      </c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.75" customHeight="1">
      <c r="A48" s="5">
        <v>46</v>
      </c>
      <c r="B48" s="11" t="s">
        <v>64</v>
      </c>
      <c r="C48" s="8" t="s">
        <v>17</v>
      </c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.75" customHeight="1">
      <c r="A49" s="5">
        <v>47</v>
      </c>
      <c r="B49" s="12" t="s">
        <v>65</v>
      </c>
      <c r="C49" s="8" t="s">
        <v>17</v>
      </c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.75" customHeight="1">
      <c r="A50" s="5">
        <v>48</v>
      </c>
      <c r="B50" s="12" t="s">
        <v>66</v>
      </c>
      <c r="C50" s="8" t="s">
        <v>17</v>
      </c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.75" customHeight="1">
      <c r="A51" s="5">
        <v>49</v>
      </c>
      <c r="B51" s="12" t="s">
        <v>67</v>
      </c>
      <c r="C51" s="8" t="s">
        <v>17</v>
      </c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.75" customHeight="1">
      <c r="A52" s="5">
        <v>50</v>
      </c>
      <c r="B52" s="12" t="s">
        <v>68</v>
      </c>
      <c r="C52" s="8" t="s">
        <v>17</v>
      </c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.75" customHeight="1">
      <c r="A53" s="5">
        <v>51</v>
      </c>
      <c r="B53" s="12" t="s">
        <v>69</v>
      </c>
      <c r="C53" s="8" t="s">
        <v>17</v>
      </c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.75" customHeight="1">
      <c r="A54" s="5">
        <v>52</v>
      </c>
      <c r="B54" s="12" t="s">
        <v>70</v>
      </c>
      <c r="C54" s="8" t="s">
        <v>17</v>
      </c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.75" customHeight="1">
      <c r="A55" s="5">
        <v>53</v>
      </c>
      <c r="B55" s="13" t="s">
        <v>71</v>
      </c>
      <c r="C55" s="3" t="s">
        <v>72</v>
      </c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.75" customHeight="1">
      <c r="A56" s="5">
        <v>54</v>
      </c>
      <c r="B56" s="12" t="s">
        <v>73</v>
      </c>
      <c r="C56" s="8" t="s">
        <v>72</v>
      </c>
      <c r="D56" s="8" t="s">
        <v>44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.75" customHeight="1">
      <c r="A57" s="5">
        <v>55</v>
      </c>
      <c r="B57" s="13" t="s">
        <v>74</v>
      </c>
      <c r="C57" s="3" t="s">
        <v>14</v>
      </c>
      <c r="D57" s="3" t="s">
        <v>75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.75" customHeight="1">
      <c r="A58" s="5">
        <v>56</v>
      </c>
      <c r="B58" s="12" t="s">
        <v>76</v>
      </c>
      <c r="C58" s="8" t="s">
        <v>17</v>
      </c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.75" customHeight="1">
      <c r="A59" s="5">
        <v>57</v>
      </c>
      <c r="B59" s="12" t="s">
        <v>77</v>
      </c>
      <c r="C59" s="8" t="s">
        <v>17</v>
      </c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.75" customHeight="1">
      <c r="A60" s="5">
        <v>58</v>
      </c>
      <c r="B60" s="12" t="s">
        <v>78</v>
      </c>
      <c r="C60" s="8" t="s">
        <v>17</v>
      </c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.75" customHeight="1">
      <c r="A61" s="5">
        <v>59</v>
      </c>
      <c r="B61" s="12" t="s">
        <v>79</v>
      </c>
      <c r="C61" s="8" t="s">
        <v>17</v>
      </c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.75" customHeight="1">
      <c r="A62" s="5">
        <v>60</v>
      </c>
      <c r="B62" s="12" t="s">
        <v>80</v>
      </c>
      <c r="C62" s="8" t="s">
        <v>17</v>
      </c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.75" customHeight="1">
      <c r="A63" s="5">
        <v>61</v>
      </c>
      <c r="B63" s="12" t="s">
        <v>81</v>
      </c>
      <c r="C63" s="8" t="s">
        <v>17</v>
      </c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.75" customHeight="1">
      <c r="A64" s="5">
        <v>62</v>
      </c>
      <c r="B64" s="12" t="s">
        <v>82</v>
      </c>
      <c r="C64" s="8" t="s">
        <v>17</v>
      </c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.75" customHeight="1">
      <c r="A65" s="5">
        <v>63</v>
      </c>
      <c r="B65" s="12" t="s">
        <v>83</v>
      </c>
      <c r="C65" s="8" t="s">
        <v>17</v>
      </c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.75" customHeight="1">
      <c r="A66" s="5">
        <v>64</v>
      </c>
      <c r="B66" s="12" t="s">
        <v>84</v>
      </c>
      <c r="C66" s="8" t="s">
        <v>17</v>
      </c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.75" customHeight="1">
      <c r="A67" s="5">
        <v>65</v>
      </c>
      <c r="B67" s="12" t="s">
        <v>85</v>
      </c>
      <c r="C67" s="8" t="s">
        <v>17</v>
      </c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.75" customHeight="1">
      <c r="A68" s="5">
        <v>66</v>
      </c>
      <c r="B68" s="12" t="s">
        <v>86</v>
      </c>
      <c r="C68" s="8" t="s">
        <v>17</v>
      </c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.75" customHeight="1">
      <c r="A69" s="5">
        <v>67</v>
      </c>
      <c r="B69" s="12" t="s">
        <v>87</v>
      </c>
      <c r="C69" s="8" t="s">
        <v>17</v>
      </c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.75" customHeight="1">
      <c r="A70" s="5">
        <v>68</v>
      </c>
      <c r="B70" s="12" t="s">
        <v>88</v>
      </c>
      <c r="C70" s="8" t="s">
        <v>17</v>
      </c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.75" customHeight="1">
      <c r="A71" s="5">
        <v>69</v>
      </c>
      <c r="B71" s="12" t="s">
        <v>89</v>
      </c>
      <c r="C71" s="8" t="s">
        <v>17</v>
      </c>
      <c r="D71" s="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.75" customHeight="1">
      <c r="A72" s="5">
        <v>70</v>
      </c>
      <c r="B72" s="12" t="s">
        <v>90</v>
      </c>
      <c r="C72" s="8" t="s">
        <v>17</v>
      </c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.75" customHeight="1">
      <c r="A73" s="5">
        <v>71</v>
      </c>
      <c r="B73" s="12" t="s">
        <v>91</v>
      </c>
      <c r="C73" s="8" t="s">
        <v>17</v>
      </c>
      <c r="D73" s="8" t="s">
        <v>92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.75" customHeight="1">
      <c r="A74" s="5">
        <v>72</v>
      </c>
      <c r="B74" s="13" t="s">
        <v>93</v>
      </c>
      <c r="C74" s="3" t="s">
        <v>14</v>
      </c>
      <c r="D74" s="3" t="s">
        <v>94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.75" customHeight="1">
      <c r="A75" s="5">
        <v>73</v>
      </c>
      <c r="B75" s="12" t="s">
        <v>95</v>
      </c>
      <c r="C75" s="8" t="s">
        <v>17</v>
      </c>
      <c r="D75" s="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.75" customHeight="1">
      <c r="A76" s="5">
        <v>74</v>
      </c>
      <c r="B76" s="12" t="s">
        <v>96</v>
      </c>
      <c r="C76" s="8" t="s">
        <v>17</v>
      </c>
      <c r="D76" s="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.75" customHeight="1">
      <c r="A77" s="5">
        <v>75</v>
      </c>
      <c r="B77" s="12" t="s">
        <v>97</v>
      </c>
      <c r="C77" s="8" t="s">
        <v>17</v>
      </c>
      <c r="D77" s="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.75" customHeight="1">
      <c r="A78" s="5">
        <v>76</v>
      </c>
      <c r="B78" s="12" t="s">
        <v>98</v>
      </c>
      <c r="C78" s="8" t="s">
        <v>17</v>
      </c>
      <c r="D78" s="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.75" customHeight="1">
      <c r="A79" s="5">
        <v>77</v>
      </c>
      <c r="B79" s="12" t="s">
        <v>99</v>
      </c>
      <c r="C79" s="8" t="s">
        <v>17</v>
      </c>
      <c r="D79" s="8" t="s">
        <v>100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.75" customHeight="1">
      <c r="A80" s="5">
        <v>78</v>
      </c>
      <c r="B80" s="13" t="s">
        <v>101</v>
      </c>
      <c r="C80" s="3" t="s">
        <v>14</v>
      </c>
      <c r="D80" s="3" t="s">
        <v>102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.75" customHeight="1">
      <c r="A81" s="5">
        <v>79</v>
      </c>
      <c r="B81" s="12" t="s">
        <v>103</v>
      </c>
      <c r="C81" s="8" t="s">
        <v>17</v>
      </c>
      <c r="D81" s="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.75" customHeight="1">
      <c r="A82" s="5">
        <v>80</v>
      </c>
      <c r="B82" s="12" t="s">
        <v>104</v>
      </c>
      <c r="C82" s="8" t="s">
        <v>17</v>
      </c>
      <c r="D82" s="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.75" customHeight="1">
      <c r="A83" s="5">
        <v>81</v>
      </c>
      <c r="B83" s="12" t="s">
        <v>105</v>
      </c>
      <c r="C83" s="8" t="s">
        <v>17</v>
      </c>
      <c r="D83" s="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.75" customHeight="1">
      <c r="A84" s="5">
        <v>82</v>
      </c>
      <c r="B84" s="12" t="s">
        <v>106</v>
      </c>
      <c r="C84" s="8" t="s">
        <v>17</v>
      </c>
      <c r="D84" s="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.75" customHeight="1">
      <c r="A85" s="5">
        <v>83</v>
      </c>
      <c r="B85" s="12" t="s">
        <v>107</v>
      </c>
      <c r="C85" s="8" t="s">
        <v>17</v>
      </c>
      <c r="D85" s="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.75" customHeight="1">
      <c r="A86" s="5">
        <v>84</v>
      </c>
      <c r="B86" s="12" t="s">
        <v>108</v>
      </c>
      <c r="C86" s="8" t="s">
        <v>17</v>
      </c>
      <c r="D86" s="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.75" customHeight="1">
      <c r="A87" s="5">
        <v>85</v>
      </c>
      <c r="B87" s="7" t="s">
        <v>109</v>
      </c>
      <c r="C87" s="8" t="s">
        <v>110</v>
      </c>
      <c r="D87" s="8" t="s">
        <v>111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.75" customHeight="1">
      <c r="A88" s="5">
        <v>86</v>
      </c>
      <c r="B88" s="12" t="s">
        <v>112</v>
      </c>
      <c r="C88" s="8" t="s">
        <v>17</v>
      </c>
      <c r="D88" s="8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.75" customHeight="1">
      <c r="A89" s="5">
        <v>87</v>
      </c>
      <c r="B89" s="12" t="s">
        <v>113</v>
      </c>
      <c r="C89" s="8" t="s">
        <v>17</v>
      </c>
      <c r="D89" s="8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.75" customHeight="1">
      <c r="A90" s="5">
        <v>88</v>
      </c>
      <c r="B90" s="12" t="s">
        <v>114</v>
      </c>
      <c r="C90" s="8" t="s">
        <v>17</v>
      </c>
      <c r="D90" s="8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.75" customHeight="1">
      <c r="A91" s="5">
        <v>89</v>
      </c>
      <c r="B91" s="12" t="s">
        <v>115</v>
      </c>
      <c r="C91" s="8" t="s">
        <v>17</v>
      </c>
      <c r="D91" s="8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.75" customHeight="1">
      <c r="A92" s="5">
        <v>90</v>
      </c>
      <c r="B92" s="12" t="s">
        <v>116</v>
      </c>
      <c r="C92" s="8" t="s">
        <v>17</v>
      </c>
      <c r="D92" s="8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.75" customHeight="1">
      <c r="A93" s="5">
        <v>91</v>
      </c>
      <c r="B93" s="12" t="s">
        <v>117</v>
      </c>
      <c r="C93" s="8" t="s">
        <v>17</v>
      </c>
      <c r="D93" s="8" t="s">
        <v>44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.75" customHeight="1">
      <c r="A94" s="5">
        <v>92</v>
      </c>
      <c r="B94" s="14" t="s">
        <v>118</v>
      </c>
      <c r="C94" s="3" t="s">
        <v>14</v>
      </c>
      <c r="D94" s="3" t="s">
        <v>119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.75" customHeight="1">
      <c r="A95" s="5">
        <v>93</v>
      </c>
      <c r="B95" s="9" t="s">
        <v>120</v>
      </c>
      <c r="C95" s="8" t="s">
        <v>17</v>
      </c>
      <c r="D95" s="8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.75" customHeight="1">
      <c r="A96" s="5">
        <v>94</v>
      </c>
      <c r="B96" s="9" t="s">
        <v>121</v>
      </c>
      <c r="C96" s="8" t="s">
        <v>17</v>
      </c>
      <c r="D96" s="8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.75" customHeight="1">
      <c r="A97" s="5">
        <v>95</v>
      </c>
      <c r="B97" s="9" t="s">
        <v>122</v>
      </c>
      <c r="C97" s="8" t="s">
        <v>17</v>
      </c>
      <c r="D97" s="8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.75" customHeight="1">
      <c r="A98" s="5">
        <v>96</v>
      </c>
      <c r="B98" s="9" t="s">
        <v>123</v>
      </c>
      <c r="C98" s="8" t="s">
        <v>17</v>
      </c>
      <c r="D98" s="8" t="s">
        <v>124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.75" customHeight="1">
      <c r="A99" s="5">
        <v>97</v>
      </c>
      <c r="B99" s="12" t="s">
        <v>125</v>
      </c>
      <c r="C99" s="8" t="s">
        <v>17</v>
      </c>
      <c r="D99" s="3" t="s">
        <v>126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.75" customHeight="1">
      <c r="A100" s="5">
        <v>98</v>
      </c>
      <c r="B100" s="9" t="s">
        <v>127</v>
      </c>
      <c r="C100" s="8" t="s">
        <v>17</v>
      </c>
      <c r="D100" s="8" t="s">
        <v>126</v>
      </c>
      <c r="E100" s="1">
        <f>COUNTIF(B3:B100,"นาย*")</f>
        <v>33</v>
      </c>
      <c r="F100" s="1">
        <f>COUNTIF(B3:B100,"นาง*")</f>
        <v>65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.75" customHeight="1">
      <c r="A101" s="5">
        <v>99</v>
      </c>
      <c r="B101" s="9" t="s">
        <v>128</v>
      </c>
      <c r="C101" s="8" t="s">
        <v>129</v>
      </c>
      <c r="D101" s="8" t="s">
        <v>130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.75" customHeight="1">
      <c r="A102" s="5">
        <v>100</v>
      </c>
      <c r="B102" s="12" t="s">
        <v>131</v>
      </c>
      <c r="C102" s="8" t="s">
        <v>129</v>
      </c>
      <c r="D102" s="8" t="s">
        <v>132</v>
      </c>
      <c r="E102" s="1">
        <v>31</v>
      </c>
      <c r="F102" s="1">
        <v>64</v>
      </c>
      <c r="G102" s="1">
        <v>95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.75" customHeight="1">
      <c r="A103" s="5">
        <v>101</v>
      </c>
      <c r="B103" s="12" t="s">
        <v>133</v>
      </c>
      <c r="C103" s="8" t="s">
        <v>129</v>
      </c>
      <c r="D103" s="8" t="s">
        <v>134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.75" customHeight="1">
      <c r="A104" s="5">
        <v>102</v>
      </c>
      <c r="B104" s="9" t="s">
        <v>135</v>
      </c>
      <c r="C104" s="8" t="s">
        <v>136</v>
      </c>
      <c r="D104" s="8" t="s">
        <v>137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.75" customHeight="1">
      <c r="A105" s="5">
        <v>103</v>
      </c>
      <c r="B105" s="9" t="s">
        <v>138</v>
      </c>
      <c r="C105" s="8" t="s">
        <v>136</v>
      </c>
      <c r="D105" s="8" t="s">
        <v>59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.75" customHeight="1">
      <c r="A106" s="5">
        <v>104</v>
      </c>
      <c r="B106" s="9" t="s">
        <v>139</v>
      </c>
      <c r="C106" s="8" t="s">
        <v>136</v>
      </c>
      <c r="D106" s="8" t="s">
        <v>119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.75" customHeight="1">
      <c r="A107" s="5">
        <v>105</v>
      </c>
      <c r="B107" s="9" t="s">
        <v>140</v>
      </c>
      <c r="C107" s="8" t="s">
        <v>136</v>
      </c>
      <c r="D107" s="8" t="s">
        <v>141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.75" customHeight="1">
      <c r="A108" s="5">
        <v>106</v>
      </c>
      <c r="B108" s="9" t="s">
        <v>142</v>
      </c>
      <c r="C108" s="8" t="s">
        <v>136</v>
      </c>
      <c r="D108" s="8" t="s">
        <v>143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.75" customHeight="1">
      <c r="A109" s="5">
        <v>107</v>
      </c>
      <c r="B109" s="9" t="s">
        <v>144</v>
      </c>
      <c r="C109" s="8" t="s">
        <v>136</v>
      </c>
      <c r="D109" s="8" t="s">
        <v>145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.75" customHeight="1">
      <c r="A110" s="5">
        <v>108</v>
      </c>
      <c r="B110" s="9" t="s">
        <v>146</v>
      </c>
      <c r="C110" s="8" t="s">
        <v>136</v>
      </c>
      <c r="D110" s="8" t="s">
        <v>145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.75" customHeight="1">
      <c r="A111" s="5">
        <v>109</v>
      </c>
      <c r="B111" s="9" t="s">
        <v>147</v>
      </c>
      <c r="C111" s="8" t="s">
        <v>136</v>
      </c>
      <c r="D111" s="8" t="s">
        <v>148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.75" customHeight="1">
      <c r="A112" s="5">
        <v>110</v>
      </c>
      <c r="B112" s="9" t="s">
        <v>149</v>
      </c>
      <c r="C112" s="8" t="s">
        <v>136</v>
      </c>
      <c r="D112" s="8" t="s">
        <v>126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.75" customHeight="1">
      <c r="A113" s="5">
        <v>111</v>
      </c>
      <c r="B113" s="9" t="s">
        <v>150</v>
      </c>
      <c r="C113" s="8" t="s">
        <v>151</v>
      </c>
      <c r="D113" s="8" t="s">
        <v>152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.75" customHeight="1">
      <c r="A114" s="5">
        <v>112</v>
      </c>
      <c r="B114" s="9" t="s">
        <v>153</v>
      </c>
      <c r="C114" s="8" t="s">
        <v>151</v>
      </c>
      <c r="D114" s="8" t="s">
        <v>152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.75" customHeight="1">
      <c r="A115" s="5">
        <v>113</v>
      </c>
      <c r="B115" s="9" t="s">
        <v>154</v>
      </c>
      <c r="C115" s="8" t="s">
        <v>151</v>
      </c>
      <c r="D115" s="8" t="s">
        <v>155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.75" customHeight="1">
      <c r="A116" s="5">
        <v>114</v>
      </c>
      <c r="B116" s="9" t="s">
        <v>156</v>
      </c>
      <c r="C116" s="8" t="s">
        <v>151</v>
      </c>
      <c r="D116" s="8" t="s">
        <v>155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.75" customHeight="1">
      <c r="A117" s="5">
        <v>115</v>
      </c>
      <c r="B117" s="9" t="s">
        <v>157</v>
      </c>
      <c r="C117" s="8" t="s">
        <v>151</v>
      </c>
      <c r="D117" s="8" t="s">
        <v>155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.75" customHeight="1">
      <c r="A118" s="5">
        <v>116</v>
      </c>
      <c r="B118" s="9" t="s">
        <v>158</v>
      </c>
      <c r="C118" s="8" t="s">
        <v>151</v>
      </c>
      <c r="D118" s="8" t="s">
        <v>159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.75" customHeight="1">
      <c r="A119" s="5">
        <v>117</v>
      </c>
      <c r="B119" s="9" t="s">
        <v>160</v>
      </c>
      <c r="C119" s="8" t="s">
        <v>151</v>
      </c>
      <c r="D119" s="8" t="s">
        <v>159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.75" customHeight="1">
      <c r="A120" s="5">
        <v>118</v>
      </c>
      <c r="B120" s="9" t="s">
        <v>161</v>
      </c>
      <c r="C120" s="8" t="s">
        <v>151</v>
      </c>
      <c r="D120" s="8" t="s">
        <v>159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.75" customHeight="1">
      <c r="A121" s="5">
        <v>119</v>
      </c>
      <c r="B121" s="9" t="s">
        <v>162</v>
      </c>
      <c r="C121" s="8" t="s">
        <v>151</v>
      </c>
      <c r="D121" s="8" t="s">
        <v>159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.75" customHeight="1">
      <c r="A122" s="5">
        <v>120</v>
      </c>
      <c r="B122" s="9" t="s">
        <v>163</v>
      </c>
      <c r="C122" s="8" t="s">
        <v>151</v>
      </c>
      <c r="D122" s="8" t="s">
        <v>159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5">
        <v>121</v>
      </c>
      <c r="B123" s="7" t="s">
        <v>164</v>
      </c>
      <c r="C123" s="8" t="s">
        <v>151</v>
      </c>
      <c r="D123" s="8" t="s">
        <v>159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5">
        <v>122</v>
      </c>
      <c r="B124" s="7" t="s">
        <v>165</v>
      </c>
      <c r="C124" s="8" t="s">
        <v>151</v>
      </c>
      <c r="D124" s="8" t="s">
        <v>159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1"/>
      <c r="B125" s="15"/>
      <c r="C125" s="16"/>
      <c r="D125" s="16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1"/>
      <c r="B126" s="15"/>
      <c r="C126" s="16"/>
      <c r="D126" s="16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1"/>
      <c r="B127" s="15"/>
      <c r="C127" s="16"/>
      <c r="D127" s="16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1"/>
      <c r="B128" s="15"/>
      <c r="C128" s="16"/>
      <c r="D128" s="16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1"/>
      <c r="B129" s="15"/>
      <c r="C129" s="16"/>
      <c r="D129" s="16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1"/>
      <c r="B130" s="15"/>
      <c r="C130" s="16"/>
      <c r="D130" s="16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1"/>
      <c r="B131" s="15"/>
      <c r="C131" s="16"/>
      <c r="D131" s="16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1"/>
      <c r="B132" s="15"/>
      <c r="C132" s="16"/>
      <c r="D132" s="16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1"/>
      <c r="B133" s="17" t="s">
        <v>166</v>
      </c>
      <c r="C133" s="17"/>
      <c r="D133" s="17"/>
      <c r="E133" s="17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1"/>
      <c r="B134" s="15"/>
      <c r="C134" s="16"/>
      <c r="D134" s="16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1"/>
      <c r="B135" s="3" t="s">
        <v>167</v>
      </c>
      <c r="C135" s="8" t="s">
        <v>168</v>
      </c>
      <c r="D135" s="8" t="s">
        <v>169</v>
      </c>
      <c r="E135" s="3" t="s">
        <v>170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1"/>
      <c r="B136" s="8" t="s">
        <v>171</v>
      </c>
      <c r="C136" s="8">
        <v>2</v>
      </c>
      <c r="D136" s="8">
        <v>1</v>
      </c>
      <c r="E136" s="8">
        <f>SUM(C136:D136)</f>
        <v>3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1"/>
      <c r="B137" s="8" t="s">
        <v>17</v>
      </c>
      <c r="C137" s="16">
        <v>31</v>
      </c>
      <c r="D137" s="8">
        <v>64</v>
      </c>
      <c r="E137" s="8">
        <v>95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1"/>
      <c r="B138" s="8" t="s">
        <v>136</v>
      </c>
      <c r="C138" s="8">
        <v>4</v>
      </c>
      <c r="D138" s="8">
        <v>5</v>
      </c>
      <c r="E138" s="8">
        <v>9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1"/>
      <c r="B139" s="8" t="s">
        <v>129</v>
      </c>
      <c r="C139" s="8">
        <v>3</v>
      </c>
      <c r="D139" s="8"/>
      <c r="E139" s="8">
        <v>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1"/>
      <c r="B140" s="8" t="s">
        <v>151</v>
      </c>
      <c r="C140" s="8">
        <v>9</v>
      </c>
      <c r="D140" s="8">
        <v>3</v>
      </c>
      <c r="E140" s="8">
        <v>12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1"/>
      <c r="B141" s="8" t="s">
        <v>170</v>
      </c>
      <c r="C141" s="8">
        <f t="shared" ref="C141:D141" si="0">SUM(C136:C140)</f>
        <v>49</v>
      </c>
      <c r="D141" s="8">
        <f t="shared" si="0"/>
        <v>73</v>
      </c>
      <c r="E141" s="3">
        <f>SUM(E135:E140)</f>
        <v>122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1"/>
      <c r="B142" s="1"/>
      <c r="C142" s="1"/>
      <c r="D142" s="16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1"/>
      <c r="B143" s="1"/>
      <c r="C143" s="1"/>
      <c r="D143" s="16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1"/>
      <c r="B144" s="1"/>
      <c r="C144" s="1"/>
      <c r="D144" s="16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1"/>
      <c r="B145" s="1"/>
      <c r="C145" s="1"/>
      <c r="D145" s="16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1"/>
      <c r="B146" s="1"/>
      <c r="C146" s="1"/>
      <c r="D146" s="16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1"/>
      <c r="B147" s="1"/>
      <c r="C147" s="1"/>
      <c r="D147" s="16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1"/>
      <c r="B148" s="1"/>
      <c r="C148" s="1"/>
      <c r="D148" s="16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1"/>
      <c r="B149" s="1"/>
      <c r="C149" s="1"/>
      <c r="D149" s="16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1"/>
      <c r="B150" s="1"/>
      <c r="C150" s="1"/>
      <c r="D150" s="16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1"/>
      <c r="B151" s="1"/>
      <c r="C151" s="1"/>
      <c r="D151" s="16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1"/>
      <c r="B152" s="1"/>
      <c r="C152" s="1"/>
      <c r="D152" s="16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1"/>
      <c r="B153" s="1"/>
      <c r="C153" s="1"/>
      <c r="D153" s="16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1"/>
      <c r="B154" s="1"/>
      <c r="C154" s="1"/>
      <c r="D154" s="16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1"/>
      <c r="B155" s="1"/>
      <c r="C155" s="1"/>
      <c r="D155" s="16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1"/>
      <c r="B156" s="1"/>
      <c r="C156" s="1"/>
      <c r="D156" s="16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1"/>
      <c r="B157" s="1"/>
      <c r="C157" s="1"/>
      <c r="D157" s="16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1"/>
      <c r="B158" s="1"/>
      <c r="C158" s="1"/>
      <c r="D158" s="16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1"/>
      <c r="B159" s="1"/>
      <c r="C159" s="1"/>
      <c r="D159" s="16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1"/>
      <c r="B160" s="1"/>
      <c r="C160" s="1"/>
      <c r="D160" s="16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1"/>
      <c r="B161" s="1"/>
      <c r="C161" s="1"/>
      <c r="D161" s="16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1"/>
      <c r="B162" s="1"/>
      <c r="C162" s="1"/>
      <c r="D162" s="16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1"/>
      <c r="B163" s="1"/>
      <c r="C163" s="1"/>
      <c r="D163" s="16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1"/>
      <c r="B164" s="1"/>
      <c r="C164" s="1"/>
      <c r="D164" s="16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1"/>
      <c r="B165" s="1"/>
      <c r="C165" s="1"/>
      <c r="D165" s="16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1"/>
      <c r="B166" s="17" t="s">
        <v>172</v>
      </c>
      <c r="C166" s="17"/>
      <c r="D166" s="16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1"/>
      <c r="B167" s="15"/>
      <c r="C167" s="16"/>
      <c r="D167" s="16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1"/>
      <c r="B168" s="3" t="s">
        <v>173</v>
      </c>
      <c r="C168" s="3" t="s">
        <v>174</v>
      </c>
      <c r="D168" s="16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1"/>
      <c r="B169" s="8" t="s">
        <v>171</v>
      </c>
      <c r="C169" s="8">
        <v>3</v>
      </c>
      <c r="D169" s="16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1"/>
      <c r="B170" s="8" t="s">
        <v>15</v>
      </c>
      <c r="C170" s="8">
        <v>12</v>
      </c>
      <c r="D170" s="16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1"/>
      <c r="B171" s="8" t="s">
        <v>30</v>
      </c>
      <c r="C171" s="8">
        <v>14</v>
      </c>
      <c r="D171" s="17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1"/>
      <c r="B172" s="8" t="s">
        <v>46</v>
      </c>
      <c r="C172" s="8">
        <v>11</v>
      </c>
      <c r="D172" s="16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1"/>
      <c r="B173" s="8" t="s">
        <v>59</v>
      </c>
      <c r="C173" s="8">
        <v>14</v>
      </c>
      <c r="D173" s="16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1"/>
      <c r="B174" s="8" t="s">
        <v>75</v>
      </c>
      <c r="C174" s="8">
        <v>17</v>
      </c>
      <c r="D174" s="16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1"/>
      <c r="B175" s="8" t="s">
        <v>94</v>
      </c>
      <c r="C175" s="8">
        <v>6</v>
      </c>
      <c r="D175" s="16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1"/>
      <c r="B176" s="8" t="s">
        <v>102</v>
      </c>
      <c r="C176" s="8">
        <v>14</v>
      </c>
      <c r="D176" s="16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1"/>
      <c r="B177" s="8" t="s">
        <v>175</v>
      </c>
      <c r="C177" s="8">
        <v>5</v>
      </c>
      <c r="D177" s="16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1"/>
      <c r="B178" s="8" t="s">
        <v>126</v>
      </c>
      <c r="C178" s="8">
        <v>2</v>
      </c>
      <c r="D178" s="16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1"/>
      <c r="B179" s="8" t="s">
        <v>170</v>
      </c>
      <c r="C179" s="3">
        <f>SUM(C169:C178)</f>
        <v>98</v>
      </c>
      <c r="D179" s="16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1"/>
      <c r="B180" s="1"/>
      <c r="C180" s="1"/>
      <c r="D180" s="16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1"/>
      <c r="B181" s="1"/>
      <c r="C181" s="1"/>
      <c r="D181" s="16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1"/>
      <c r="B182" s="1"/>
      <c r="C182" s="1"/>
      <c r="D182" s="16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1"/>
      <c r="B183" s="1"/>
      <c r="C183" s="1"/>
      <c r="D183" s="16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1"/>
      <c r="B184" s="1"/>
      <c r="C184" s="1"/>
      <c r="D184" s="16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1"/>
      <c r="B185" s="1"/>
      <c r="C185" s="1"/>
      <c r="D185" s="16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1"/>
      <c r="B186" s="1"/>
      <c r="C186" s="1"/>
      <c r="D186" s="16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16"/>
      <c r="B187" s="15"/>
      <c r="C187" s="16"/>
      <c r="D187" s="16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16"/>
      <c r="B188" s="15"/>
      <c r="C188" s="16"/>
      <c r="D188" s="16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16"/>
      <c r="B189" s="15"/>
      <c r="C189" s="16"/>
      <c r="D189" s="16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16"/>
      <c r="B190" s="15"/>
      <c r="C190" s="16"/>
      <c r="D190" s="16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16"/>
      <c r="B191" s="15"/>
      <c r="C191" s="16"/>
      <c r="D191" s="16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16"/>
      <c r="B192" s="15"/>
      <c r="C192" s="16"/>
      <c r="D192" s="16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16"/>
      <c r="B193" s="15"/>
      <c r="C193" s="16"/>
      <c r="D193" s="16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16"/>
      <c r="B194" s="15"/>
      <c r="C194" s="16"/>
      <c r="D194" s="16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16"/>
      <c r="B195" s="15"/>
      <c r="C195" s="16"/>
      <c r="D195" s="16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16"/>
      <c r="B196" s="15"/>
      <c r="C196" s="16"/>
      <c r="D196" s="16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16"/>
      <c r="B197" s="15"/>
      <c r="C197" s="16"/>
      <c r="D197" s="16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16"/>
      <c r="B198" s="15"/>
      <c r="C198" s="16"/>
      <c r="D198" s="16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16"/>
      <c r="B199" s="15"/>
      <c r="C199" s="16"/>
      <c r="D199" s="16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16"/>
      <c r="B200" s="15"/>
      <c r="C200" s="16"/>
      <c r="D200" s="16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16"/>
      <c r="B201" s="15"/>
      <c r="C201" s="16"/>
      <c r="D201" s="16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16"/>
      <c r="B202" s="15"/>
      <c r="C202" s="16"/>
      <c r="D202" s="16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16"/>
      <c r="B203" s="15"/>
      <c r="C203" s="16"/>
      <c r="D203" s="16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16"/>
      <c r="B204" s="15"/>
      <c r="C204" s="16"/>
      <c r="D204" s="16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16"/>
      <c r="B205" s="15"/>
      <c r="C205" s="16"/>
      <c r="D205" s="16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16"/>
      <c r="B206" s="15"/>
      <c r="C206" s="16"/>
      <c r="D206" s="16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16"/>
      <c r="B207" s="15"/>
      <c r="C207" s="16"/>
      <c r="D207" s="16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16"/>
      <c r="B208" s="15"/>
      <c r="C208" s="16"/>
      <c r="D208" s="16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16"/>
      <c r="B209" s="15"/>
      <c r="C209" s="16"/>
      <c r="D209" s="16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16"/>
      <c r="B210" s="15"/>
      <c r="C210" s="16"/>
      <c r="D210" s="16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16"/>
      <c r="B211" s="15"/>
      <c r="C211" s="16"/>
      <c r="D211" s="16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16"/>
      <c r="B212" s="15"/>
      <c r="C212" s="16"/>
      <c r="D212" s="16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16"/>
      <c r="B213" s="15"/>
      <c r="C213" s="16"/>
      <c r="D213" s="16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16"/>
      <c r="B214" s="15"/>
      <c r="C214" s="16"/>
      <c r="D214" s="16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16"/>
      <c r="B215" s="15"/>
      <c r="C215" s="16"/>
      <c r="D215" s="16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16"/>
      <c r="B216" s="15"/>
      <c r="C216" s="16"/>
      <c r="D216" s="16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16"/>
      <c r="B217" s="15"/>
      <c r="C217" s="16"/>
      <c r="D217" s="16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16"/>
      <c r="B218" s="15"/>
      <c r="C218" s="16"/>
      <c r="D218" s="16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16"/>
      <c r="B219" s="15"/>
      <c r="C219" s="16"/>
      <c r="D219" s="16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16"/>
      <c r="B220" s="15"/>
      <c r="C220" s="16"/>
      <c r="D220" s="16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16"/>
      <c r="B221" s="15"/>
      <c r="C221" s="16"/>
      <c r="D221" s="16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16"/>
      <c r="B222" s="15"/>
      <c r="C222" s="16"/>
      <c r="D222" s="16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16"/>
      <c r="B223" s="15"/>
      <c r="C223" s="16"/>
      <c r="D223" s="16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16"/>
      <c r="B224" s="15"/>
      <c r="C224" s="16"/>
      <c r="D224" s="16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16"/>
      <c r="B225" s="15"/>
      <c r="C225" s="16"/>
      <c r="D225" s="16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16"/>
      <c r="B226" s="15"/>
      <c r="C226" s="16"/>
      <c r="D226" s="16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16"/>
      <c r="B227" s="15"/>
      <c r="C227" s="16"/>
      <c r="D227" s="16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16"/>
      <c r="B228" s="15"/>
      <c r="C228" s="16"/>
      <c r="D228" s="16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16"/>
      <c r="B229" s="15"/>
      <c r="C229" s="16"/>
      <c r="D229" s="16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16"/>
      <c r="B230" s="15"/>
      <c r="C230" s="16"/>
      <c r="D230" s="16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16"/>
      <c r="B231" s="15"/>
      <c r="C231" s="16"/>
      <c r="D231" s="16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16"/>
      <c r="B232" s="15"/>
      <c r="C232" s="16"/>
      <c r="D232" s="16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16"/>
      <c r="B233" s="15"/>
      <c r="C233" s="16"/>
      <c r="D233" s="16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16"/>
      <c r="B234" s="15"/>
      <c r="C234" s="16"/>
      <c r="D234" s="16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16"/>
      <c r="B235" s="15"/>
      <c r="C235" s="16"/>
      <c r="D235" s="16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16"/>
      <c r="B236" s="15"/>
      <c r="C236" s="16"/>
      <c r="D236" s="16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16"/>
      <c r="B237" s="15"/>
      <c r="C237" s="16"/>
      <c r="D237" s="16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16"/>
      <c r="B238" s="15"/>
      <c r="C238" s="16"/>
      <c r="D238" s="16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16"/>
      <c r="B239" s="15"/>
      <c r="C239" s="16"/>
      <c r="D239" s="16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16"/>
      <c r="B240" s="15"/>
      <c r="C240" s="16"/>
      <c r="D240" s="16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16"/>
      <c r="B241" s="15"/>
      <c r="C241" s="16"/>
      <c r="D241" s="16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16"/>
      <c r="B242" s="15"/>
      <c r="C242" s="16"/>
      <c r="D242" s="16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16"/>
      <c r="B243" s="15"/>
      <c r="C243" s="16"/>
      <c r="D243" s="16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16"/>
      <c r="B244" s="15"/>
      <c r="C244" s="16"/>
      <c r="D244" s="16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16"/>
      <c r="B245" s="15"/>
      <c r="C245" s="16"/>
      <c r="D245" s="16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16"/>
      <c r="B246" s="15"/>
      <c r="C246" s="16"/>
      <c r="D246" s="16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16"/>
      <c r="B247" s="15"/>
      <c r="C247" s="16"/>
      <c r="D247" s="16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16"/>
      <c r="B248" s="15"/>
      <c r="C248" s="16"/>
      <c r="D248" s="16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16"/>
      <c r="B249" s="15"/>
      <c r="C249" s="16"/>
      <c r="D249" s="16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16"/>
      <c r="B250" s="15"/>
      <c r="C250" s="16"/>
      <c r="D250" s="16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16"/>
      <c r="B251" s="15"/>
      <c r="C251" s="16"/>
      <c r="D251" s="16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16"/>
      <c r="B252" s="15"/>
      <c r="C252" s="16"/>
      <c r="D252" s="16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16"/>
      <c r="B253" s="15"/>
      <c r="C253" s="16"/>
      <c r="D253" s="16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16"/>
      <c r="B254" s="15"/>
      <c r="C254" s="16"/>
      <c r="D254" s="16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16"/>
      <c r="B255" s="15"/>
      <c r="C255" s="16"/>
      <c r="D255" s="16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16"/>
      <c r="B256" s="15"/>
      <c r="C256" s="16"/>
      <c r="D256" s="16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16"/>
      <c r="B257" s="15"/>
      <c r="C257" s="16"/>
      <c r="D257" s="16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16"/>
      <c r="B258" s="15"/>
      <c r="C258" s="16"/>
      <c r="D258" s="16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16"/>
      <c r="B259" s="15"/>
      <c r="C259" s="16"/>
      <c r="D259" s="16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16"/>
      <c r="B260" s="15"/>
      <c r="C260" s="16"/>
      <c r="D260" s="16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16"/>
      <c r="B261" s="15"/>
      <c r="C261" s="16"/>
      <c r="D261" s="16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16"/>
      <c r="B262" s="15"/>
      <c r="C262" s="16"/>
      <c r="D262" s="16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16"/>
      <c r="B263" s="15"/>
      <c r="C263" s="16"/>
      <c r="D263" s="16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16"/>
      <c r="B264" s="15"/>
      <c r="C264" s="16"/>
      <c r="D264" s="16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16"/>
      <c r="B265" s="15"/>
      <c r="C265" s="16"/>
      <c r="D265" s="16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16"/>
      <c r="B266" s="15"/>
      <c r="C266" s="16"/>
      <c r="D266" s="16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16"/>
      <c r="B267" s="15"/>
      <c r="C267" s="16"/>
      <c r="D267" s="16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16"/>
      <c r="B268" s="15"/>
      <c r="C268" s="16"/>
      <c r="D268" s="16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16"/>
      <c r="B269" s="15"/>
      <c r="C269" s="16"/>
      <c r="D269" s="16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16"/>
      <c r="B270" s="15"/>
      <c r="C270" s="16"/>
      <c r="D270" s="16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16"/>
      <c r="B271" s="15"/>
      <c r="C271" s="16"/>
      <c r="D271" s="16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16"/>
      <c r="B272" s="15"/>
      <c r="C272" s="16"/>
      <c r="D272" s="16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16"/>
      <c r="B273" s="15"/>
      <c r="C273" s="16"/>
      <c r="D273" s="16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16"/>
      <c r="B274" s="15"/>
      <c r="C274" s="16"/>
      <c r="D274" s="16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16"/>
      <c r="B275" s="15"/>
      <c r="C275" s="16"/>
      <c r="D275" s="16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16"/>
      <c r="B276" s="15"/>
      <c r="C276" s="16"/>
      <c r="D276" s="16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16"/>
      <c r="B277" s="15"/>
      <c r="C277" s="16"/>
      <c r="D277" s="16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16"/>
      <c r="B278" s="15"/>
      <c r="C278" s="16"/>
      <c r="D278" s="16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16"/>
      <c r="B279" s="15"/>
      <c r="C279" s="16"/>
      <c r="D279" s="16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16"/>
      <c r="B280" s="15"/>
      <c r="C280" s="16"/>
      <c r="D280" s="16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16"/>
      <c r="B281" s="15"/>
      <c r="C281" s="16"/>
      <c r="D281" s="16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16"/>
      <c r="B282" s="15"/>
      <c r="C282" s="16"/>
      <c r="D282" s="16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16"/>
      <c r="B283" s="15"/>
      <c r="C283" s="16"/>
      <c r="D283" s="16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16"/>
      <c r="B284" s="15"/>
      <c r="C284" s="16"/>
      <c r="D284" s="16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16"/>
      <c r="B285" s="15"/>
      <c r="C285" s="16"/>
      <c r="D285" s="16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16"/>
      <c r="B286" s="15"/>
      <c r="C286" s="16"/>
      <c r="D286" s="16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16"/>
      <c r="B287" s="15"/>
      <c r="C287" s="16"/>
      <c r="D287" s="16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16"/>
      <c r="B288" s="15"/>
      <c r="C288" s="16"/>
      <c r="D288" s="16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16"/>
      <c r="B289" s="15"/>
      <c r="C289" s="16"/>
      <c r="D289" s="16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16"/>
      <c r="B290" s="15"/>
      <c r="C290" s="16"/>
      <c r="D290" s="16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16"/>
      <c r="B291" s="15"/>
      <c r="C291" s="16"/>
      <c r="D291" s="16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16"/>
      <c r="B292" s="15"/>
      <c r="C292" s="16"/>
      <c r="D292" s="16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16"/>
      <c r="B293" s="15"/>
      <c r="C293" s="16"/>
      <c r="D293" s="16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16"/>
      <c r="B294" s="15"/>
      <c r="C294" s="16"/>
      <c r="D294" s="16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16"/>
      <c r="B295" s="15"/>
      <c r="C295" s="16"/>
      <c r="D295" s="16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16"/>
      <c r="B296" s="15"/>
      <c r="C296" s="16"/>
      <c r="D296" s="16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16"/>
      <c r="B297" s="15"/>
      <c r="C297" s="16"/>
      <c r="D297" s="16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16"/>
      <c r="B298" s="15"/>
      <c r="C298" s="16"/>
      <c r="D298" s="16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16"/>
      <c r="B299" s="15"/>
      <c r="C299" s="16"/>
      <c r="D299" s="16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16"/>
      <c r="B300" s="15"/>
      <c r="C300" s="16"/>
      <c r="D300" s="16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16"/>
      <c r="B301" s="15"/>
      <c r="C301" s="16"/>
      <c r="D301" s="16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16"/>
      <c r="B302" s="15"/>
      <c r="C302" s="16"/>
      <c r="D302" s="16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16"/>
      <c r="B303" s="15"/>
      <c r="C303" s="16"/>
      <c r="D303" s="16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16"/>
      <c r="B304" s="15"/>
      <c r="C304" s="16"/>
      <c r="D304" s="16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16"/>
      <c r="B305" s="15"/>
      <c r="C305" s="16"/>
      <c r="D305" s="16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16"/>
      <c r="B306" s="15"/>
      <c r="C306" s="16"/>
      <c r="D306" s="16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16"/>
      <c r="B307" s="15"/>
      <c r="C307" s="16"/>
      <c r="D307" s="16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16"/>
      <c r="B308" s="15"/>
      <c r="C308" s="16"/>
      <c r="D308" s="16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16"/>
      <c r="B309" s="15"/>
      <c r="C309" s="16"/>
      <c r="D309" s="16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16"/>
      <c r="B310" s="15"/>
      <c r="C310" s="16"/>
      <c r="D310" s="16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16"/>
      <c r="B311" s="15"/>
      <c r="C311" s="16"/>
      <c r="D311" s="16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16"/>
      <c r="B312" s="15"/>
      <c r="C312" s="16"/>
      <c r="D312" s="16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16"/>
      <c r="B313" s="15"/>
      <c r="C313" s="16"/>
      <c r="D313" s="16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16"/>
      <c r="B314" s="15"/>
      <c r="C314" s="16"/>
      <c r="D314" s="16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16"/>
      <c r="B315" s="15"/>
      <c r="C315" s="16"/>
      <c r="D315" s="16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16"/>
      <c r="B316" s="15"/>
      <c r="C316" s="16"/>
      <c r="D316" s="16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16"/>
      <c r="B317" s="15"/>
      <c r="C317" s="16"/>
      <c r="D317" s="16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16"/>
      <c r="B318" s="15"/>
      <c r="C318" s="16"/>
      <c r="D318" s="16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16"/>
      <c r="B319" s="15"/>
      <c r="C319" s="16"/>
      <c r="D319" s="16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16"/>
      <c r="B320" s="15"/>
      <c r="C320" s="16"/>
      <c r="D320" s="16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16"/>
      <c r="B321" s="15"/>
      <c r="C321" s="16"/>
      <c r="D321" s="16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16"/>
      <c r="B322" s="15"/>
      <c r="C322" s="16"/>
      <c r="D322" s="16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16"/>
      <c r="B323" s="15"/>
      <c r="C323" s="16"/>
      <c r="D323" s="16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16"/>
      <c r="B324" s="15"/>
      <c r="C324" s="16"/>
      <c r="D324" s="16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16"/>
      <c r="B325" s="15"/>
      <c r="C325" s="16"/>
      <c r="D325" s="16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16"/>
      <c r="B326" s="15"/>
      <c r="C326" s="16"/>
      <c r="D326" s="16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16"/>
      <c r="B327" s="15"/>
      <c r="C327" s="16"/>
      <c r="D327" s="16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16"/>
      <c r="B328" s="15"/>
      <c r="C328" s="16"/>
      <c r="D328" s="16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16"/>
      <c r="B329" s="15"/>
      <c r="C329" s="16"/>
      <c r="D329" s="16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16"/>
      <c r="B330" s="15"/>
      <c r="C330" s="16"/>
      <c r="D330" s="16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16"/>
      <c r="B331" s="15"/>
      <c r="C331" s="16"/>
      <c r="D331" s="16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16"/>
      <c r="B332" s="15"/>
      <c r="C332" s="16"/>
      <c r="D332" s="16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16"/>
      <c r="B333" s="15"/>
      <c r="C333" s="16"/>
      <c r="D333" s="16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16"/>
      <c r="B334" s="15"/>
      <c r="C334" s="16"/>
      <c r="D334" s="16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16"/>
      <c r="B335" s="15"/>
      <c r="C335" s="16"/>
      <c r="D335" s="16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16"/>
      <c r="B336" s="15"/>
      <c r="C336" s="16"/>
      <c r="D336" s="16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16"/>
      <c r="B337" s="15"/>
      <c r="C337" s="16"/>
      <c r="D337" s="16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16"/>
      <c r="B338" s="15"/>
      <c r="C338" s="16"/>
      <c r="D338" s="16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16"/>
      <c r="B339" s="15"/>
      <c r="C339" s="16"/>
      <c r="D339" s="16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16"/>
      <c r="B340" s="15"/>
      <c r="C340" s="16"/>
      <c r="D340" s="16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16"/>
      <c r="B341" s="15"/>
      <c r="C341" s="16"/>
      <c r="D341" s="16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16"/>
      <c r="B342" s="15"/>
      <c r="C342" s="16"/>
      <c r="D342" s="16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16"/>
      <c r="B343" s="15"/>
      <c r="C343" s="16"/>
      <c r="D343" s="16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16"/>
      <c r="B344" s="15"/>
      <c r="C344" s="16"/>
      <c r="D344" s="16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16"/>
      <c r="B345" s="15"/>
      <c r="C345" s="16"/>
      <c r="D345" s="16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16"/>
      <c r="B346" s="15"/>
      <c r="C346" s="16"/>
      <c r="D346" s="16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16"/>
      <c r="B347" s="15"/>
      <c r="C347" s="16"/>
      <c r="D347" s="16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16"/>
      <c r="B348" s="15"/>
      <c r="C348" s="16"/>
      <c r="D348" s="16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16"/>
      <c r="B349" s="15"/>
      <c r="C349" s="16"/>
      <c r="D349" s="16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16"/>
      <c r="B350" s="15"/>
      <c r="C350" s="16"/>
      <c r="D350" s="16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16"/>
      <c r="B351" s="15"/>
      <c r="C351" s="16"/>
      <c r="D351" s="16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16"/>
      <c r="B352" s="15"/>
      <c r="C352" s="16"/>
      <c r="D352" s="16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16"/>
      <c r="B353" s="15"/>
      <c r="C353" s="16"/>
      <c r="D353" s="16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16"/>
      <c r="B354" s="15"/>
      <c r="C354" s="16"/>
      <c r="D354" s="16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16"/>
      <c r="B355" s="15"/>
      <c r="C355" s="16"/>
      <c r="D355" s="16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16"/>
      <c r="B356" s="15"/>
      <c r="C356" s="16"/>
      <c r="D356" s="16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16"/>
      <c r="B357" s="15"/>
      <c r="C357" s="16"/>
      <c r="D357" s="16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16"/>
      <c r="B358" s="15"/>
      <c r="C358" s="16"/>
      <c r="D358" s="16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16"/>
      <c r="B359" s="15"/>
      <c r="C359" s="16"/>
      <c r="D359" s="16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16"/>
      <c r="B360" s="15"/>
      <c r="C360" s="16"/>
      <c r="D360" s="16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16"/>
      <c r="B361" s="15"/>
      <c r="C361" s="16"/>
      <c r="D361" s="16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16"/>
      <c r="B362" s="15"/>
      <c r="C362" s="16"/>
      <c r="D362" s="16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16"/>
      <c r="B363" s="15"/>
      <c r="C363" s="16"/>
      <c r="D363" s="16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16"/>
      <c r="B364" s="15"/>
      <c r="C364" s="16"/>
      <c r="D364" s="16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16"/>
      <c r="B365" s="15"/>
      <c r="C365" s="16"/>
      <c r="D365" s="16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16"/>
      <c r="B366" s="15"/>
      <c r="C366" s="16"/>
      <c r="D366" s="16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16"/>
      <c r="B367" s="15"/>
      <c r="C367" s="16"/>
      <c r="D367" s="16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16"/>
      <c r="B368" s="15"/>
      <c r="C368" s="16"/>
      <c r="D368" s="16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16"/>
      <c r="B369" s="15"/>
      <c r="C369" s="16"/>
      <c r="D369" s="16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16"/>
      <c r="B370" s="15"/>
      <c r="C370" s="16"/>
      <c r="D370" s="16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16"/>
      <c r="B371" s="15"/>
      <c r="C371" s="16"/>
      <c r="D371" s="16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16"/>
      <c r="B372" s="15"/>
      <c r="C372" s="16"/>
      <c r="D372" s="16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16"/>
      <c r="B373" s="15"/>
      <c r="C373" s="16"/>
      <c r="D373" s="16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16"/>
      <c r="B374" s="15"/>
      <c r="C374" s="16"/>
      <c r="D374" s="16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16"/>
      <c r="B375" s="15"/>
      <c r="C375" s="16"/>
      <c r="D375" s="16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16"/>
      <c r="B376" s="15"/>
      <c r="C376" s="16"/>
      <c r="D376" s="16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16"/>
      <c r="B377" s="15"/>
      <c r="C377" s="16"/>
      <c r="D377" s="16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16"/>
      <c r="B378" s="15"/>
      <c r="C378" s="16"/>
      <c r="D378" s="16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16"/>
      <c r="B379" s="15"/>
      <c r="C379" s="16"/>
      <c r="D379" s="16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16"/>
      <c r="B380" s="15"/>
      <c r="C380" s="16"/>
      <c r="D380" s="16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16"/>
      <c r="B381" s="15"/>
      <c r="C381" s="16"/>
      <c r="D381" s="16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16"/>
      <c r="B382" s="15"/>
      <c r="C382" s="16"/>
      <c r="D382" s="16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16"/>
      <c r="B383" s="15"/>
      <c r="C383" s="16"/>
      <c r="D383" s="16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16"/>
      <c r="B384" s="15"/>
      <c r="C384" s="16"/>
      <c r="D384" s="16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16"/>
      <c r="B385" s="15"/>
      <c r="C385" s="16"/>
      <c r="D385" s="16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16"/>
      <c r="B386" s="15"/>
      <c r="C386" s="16"/>
      <c r="D386" s="16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16"/>
      <c r="B387" s="15"/>
      <c r="C387" s="16"/>
      <c r="D387" s="16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16"/>
      <c r="B388" s="15"/>
      <c r="C388" s="16"/>
      <c r="D388" s="16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16"/>
      <c r="B389" s="15"/>
      <c r="C389" s="16"/>
      <c r="D389" s="16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16"/>
      <c r="B390" s="15"/>
      <c r="C390" s="16"/>
      <c r="D390" s="16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16"/>
      <c r="B391" s="15"/>
      <c r="C391" s="16"/>
      <c r="D391" s="16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16"/>
      <c r="B392" s="15"/>
      <c r="C392" s="16"/>
      <c r="D392" s="16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16"/>
      <c r="B393" s="15"/>
      <c r="C393" s="16"/>
      <c r="D393" s="16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16"/>
      <c r="B394" s="15"/>
      <c r="C394" s="16"/>
      <c r="D394" s="16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16"/>
      <c r="B395" s="15"/>
      <c r="C395" s="16"/>
      <c r="D395" s="16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16"/>
      <c r="B396" s="15"/>
      <c r="C396" s="16"/>
      <c r="D396" s="16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16"/>
      <c r="B397" s="15"/>
      <c r="C397" s="16"/>
      <c r="D397" s="16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16"/>
      <c r="B398" s="15"/>
      <c r="C398" s="16"/>
      <c r="D398" s="16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16"/>
      <c r="B399" s="15"/>
      <c r="C399" s="16"/>
      <c r="D399" s="16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16"/>
      <c r="B400" s="15"/>
      <c r="C400" s="16"/>
      <c r="D400" s="16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16"/>
      <c r="B401" s="15"/>
      <c r="C401" s="16"/>
      <c r="D401" s="16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16"/>
      <c r="B402" s="15"/>
      <c r="C402" s="16"/>
      <c r="D402" s="16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16"/>
      <c r="B403" s="15"/>
      <c r="C403" s="16"/>
      <c r="D403" s="16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16"/>
      <c r="B404" s="15"/>
      <c r="C404" s="16"/>
      <c r="D404" s="16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16"/>
      <c r="B405" s="15"/>
      <c r="C405" s="16"/>
      <c r="D405" s="16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16"/>
      <c r="B406" s="15"/>
      <c r="C406" s="16"/>
      <c r="D406" s="16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16"/>
      <c r="B407" s="15"/>
      <c r="C407" s="16"/>
      <c r="D407" s="16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16"/>
      <c r="B408" s="15"/>
      <c r="C408" s="16"/>
      <c r="D408" s="16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16"/>
      <c r="B409" s="15"/>
      <c r="C409" s="16"/>
      <c r="D409" s="16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16"/>
      <c r="B410" s="15"/>
      <c r="C410" s="16"/>
      <c r="D410" s="16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16"/>
      <c r="B411" s="15"/>
      <c r="C411" s="16"/>
      <c r="D411" s="16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16"/>
      <c r="B412" s="15"/>
      <c r="C412" s="16"/>
      <c r="D412" s="16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16"/>
      <c r="B413" s="15"/>
      <c r="C413" s="16"/>
      <c r="D413" s="16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16"/>
      <c r="B414" s="15"/>
      <c r="C414" s="16"/>
      <c r="D414" s="16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16"/>
      <c r="B415" s="15"/>
      <c r="C415" s="16"/>
      <c r="D415" s="16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16"/>
      <c r="B416" s="15"/>
      <c r="C416" s="16"/>
      <c r="D416" s="16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16"/>
      <c r="B417" s="15"/>
      <c r="C417" s="16"/>
      <c r="D417" s="16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16"/>
      <c r="B418" s="15"/>
      <c r="C418" s="16"/>
      <c r="D418" s="16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16"/>
      <c r="B419" s="15"/>
      <c r="C419" s="16"/>
      <c r="D419" s="16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16"/>
      <c r="B420" s="15"/>
      <c r="C420" s="16"/>
      <c r="D420" s="16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16"/>
      <c r="B421" s="15"/>
      <c r="C421" s="16"/>
      <c r="D421" s="16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16"/>
      <c r="B422" s="15"/>
      <c r="C422" s="16"/>
      <c r="D422" s="16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16"/>
      <c r="B423" s="15"/>
      <c r="C423" s="16"/>
      <c r="D423" s="16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16"/>
      <c r="B424" s="15"/>
      <c r="C424" s="16"/>
      <c r="D424" s="16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16"/>
      <c r="B425" s="15"/>
      <c r="C425" s="16"/>
      <c r="D425" s="16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16"/>
      <c r="B426" s="15"/>
      <c r="C426" s="16"/>
      <c r="D426" s="16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16"/>
      <c r="B427" s="15"/>
      <c r="C427" s="16"/>
      <c r="D427" s="16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16"/>
      <c r="B428" s="15"/>
      <c r="C428" s="16"/>
      <c r="D428" s="16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16"/>
      <c r="B429" s="15"/>
      <c r="C429" s="16"/>
      <c r="D429" s="16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16"/>
      <c r="B430" s="15"/>
      <c r="C430" s="16"/>
      <c r="D430" s="16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16"/>
      <c r="B431" s="15"/>
      <c r="C431" s="16"/>
      <c r="D431" s="16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16"/>
      <c r="B432" s="15"/>
      <c r="C432" s="16"/>
      <c r="D432" s="16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16"/>
      <c r="B433" s="15"/>
      <c r="C433" s="16"/>
      <c r="D433" s="16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16"/>
      <c r="B434" s="15"/>
      <c r="C434" s="16"/>
      <c r="D434" s="16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16"/>
      <c r="B435" s="15"/>
      <c r="C435" s="16"/>
      <c r="D435" s="16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16"/>
      <c r="B436" s="15"/>
      <c r="C436" s="16"/>
      <c r="D436" s="16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16"/>
      <c r="B437" s="15"/>
      <c r="C437" s="16"/>
      <c r="D437" s="16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16"/>
      <c r="B438" s="15"/>
      <c r="C438" s="16"/>
      <c r="D438" s="16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16"/>
      <c r="B439" s="15"/>
      <c r="C439" s="16"/>
      <c r="D439" s="16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16"/>
      <c r="B440" s="15"/>
      <c r="C440" s="16"/>
      <c r="D440" s="16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16"/>
      <c r="B441" s="15"/>
      <c r="C441" s="16"/>
      <c r="D441" s="16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16"/>
      <c r="B442" s="15"/>
      <c r="C442" s="16"/>
      <c r="D442" s="16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16"/>
      <c r="B443" s="15"/>
      <c r="C443" s="16"/>
      <c r="D443" s="16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16"/>
      <c r="B444" s="15"/>
      <c r="C444" s="16"/>
      <c r="D444" s="16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16"/>
      <c r="B445" s="15"/>
      <c r="C445" s="16"/>
      <c r="D445" s="16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16"/>
      <c r="B446" s="15"/>
      <c r="C446" s="16"/>
      <c r="D446" s="16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16"/>
      <c r="B447" s="15"/>
      <c r="C447" s="16"/>
      <c r="D447" s="16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16"/>
      <c r="B448" s="15"/>
      <c r="C448" s="16"/>
      <c r="D448" s="16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16"/>
      <c r="B449" s="15"/>
      <c r="C449" s="16"/>
      <c r="D449" s="16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16"/>
      <c r="B450" s="15"/>
      <c r="C450" s="16"/>
      <c r="D450" s="16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16"/>
      <c r="B451" s="15"/>
      <c r="C451" s="16"/>
      <c r="D451" s="16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16"/>
      <c r="B452" s="15"/>
      <c r="C452" s="16"/>
      <c r="D452" s="16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16"/>
      <c r="B453" s="15"/>
      <c r="C453" s="16"/>
      <c r="D453" s="16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16"/>
      <c r="B454" s="15"/>
      <c r="C454" s="16"/>
      <c r="D454" s="16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16"/>
      <c r="B455" s="15"/>
      <c r="C455" s="16"/>
      <c r="D455" s="16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16"/>
      <c r="B456" s="15"/>
      <c r="C456" s="16"/>
      <c r="D456" s="16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16"/>
      <c r="B457" s="15"/>
      <c r="C457" s="16"/>
      <c r="D457" s="16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16"/>
      <c r="B458" s="15"/>
      <c r="C458" s="16"/>
      <c r="D458" s="16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16"/>
      <c r="B459" s="15"/>
      <c r="C459" s="16"/>
      <c r="D459" s="16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16"/>
      <c r="B460" s="15"/>
      <c r="C460" s="16"/>
      <c r="D460" s="16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16"/>
      <c r="B461" s="15"/>
      <c r="C461" s="16"/>
      <c r="D461" s="16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16"/>
      <c r="B462" s="15"/>
      <c r="C462" s="16"/>
      <c r="D462" s="16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16"/>
      <c r="B463" s="15"/>
      <c r="C463" s="16"/>
      <c r="D463" s="16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16"/>
      <c r="B464" s="15"/>
      <c r="C464" s="16"/>
      <c r="D464" s="16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16"/>
      <c r="B465" s="15"/>
      <c r="C465" s="16"/>
      <c r="D465" s="16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16"/>
      <c r="B466" s="15"/>
      <c r="C466" s="16"/>
      <c r="D466" s="16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16"/>
      <c r="B467" s="15"/>
      <c r="C467" s="16"/>
      <c r="D467" s="16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16"/>
      <c r="B468" s="15"/>
      <c r="C468" s="16"/>
      <c r="D468" s="16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16"/>
      <c r="B469" s="15"/>
      <c r="C469" s="16"/>
      <c r="D469" s="16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16"/>
      <c r="B470" s="15"/>
      <c r="C470" s="16"/>
      <c r="D470" s="16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16"/>
      <c r="B471" s="15"/>
      <c r="C471" s="16"/>
      <c r="D471" s="16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16"/>
      <c r="B472" s="15"/>
      <c r="C472" s="16"/>
      <c r="D472" s="16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16"/>
      <c r="B473" s="15"/>
      <c r="C473" s="16"/>
      <c r="D473" s="16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16"/>
      <c r="B474" s="15"/>
      <c r="C474" s="16"/>
      <c r="D474" s="16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16"/>
      <c r="B475" s="15"/>
      <c r="C475" s="16"/>
      <c r="D475" s="16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16"/>
      <c r="B476" s="15"/>
      <c r="C476" s="16"/>
      <c r="D476" s="16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16"/>
      <c r="B477" s="15"/>
      <c r="C477" s="16"/>
      <c r="D477" s="16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16"/>
      <c r="B478" s="15"/>
      <c r="C478" s="16"/>
      <c r="D478" s="16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16"/>
      <c r="B479" s="15"/>
      <c r="C479" s="16"/>
      <c r="D479" s="16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16"/>
      <c r="B480" s="15"/>
      <c r="C480" s="16"/>
      <c r="D480" s="16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16"/>
      <c r="B481" s="15"/>
      <c r="C481" s="16"/>
      <c r="D481" s="16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16"/>
      <c r="B482" s="15"/>
      <c r="C482" s="16"/>
      <c r="D482" s="16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16"/>
      <c r="B483" s="15"/>
      <c r="C483" s="16"/>
      <c r="D483" s="16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16"/>
      <c r="B484" s="15"/>
      <c r="C484" s="16"/>
      <c r="D484" s="16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16"/>
      <c r="B485" s="15"/>
      <c r="C485" s="16"/>
      <c r="D485" s="16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16"/>
      <c r="B486" s="15"/>
      <c r="C486" s="16"/>
      <c r="D486" s="16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16"/>
      <c r="B487" s="15"/>
      <c r="C487" s="16"/>
      <c r="D487" s="16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16"/>
      <c r="B488" s="15"/>
      <c r="C488" s="16"/>
      <c r="D488" s="16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16"/>
      <c r="B489" s="15"/>
      <c r="C489" s="16"/>
      <c r="D489" s="16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16"/>
      <c r="B490" s="15"/>
      <c r="C490" s="16"/>
      <c r="D490" s="16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16"/>
      <c r="B491" s="15"/>
      <c r="C491" s="16"/>
      <c r="D491" s="16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16"/>
      <c r="B492" s="15"/>
      <c r="C492" s="16"/>
      <c r="D492" s="16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16"/>
      <c r="B493" s="15"/>
      <c r="C493" s="16"/>
      <c r="D493" s="16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16"/>
      <c r="B494" s="15"/>
      <c r="C494" s="16"/>
      <c r="D494" s="16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16"/>
      <c r="B495" s="15"/>
      <c r="C495" s="16"/>
      <c r="D495" s="16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16"/>
      <c r="B496" s="15"/>
      <c r="C496" s="16"/>
      <c r="D496" s="16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16"/>
      <c r="B497" s="15"/>
      <c r="C497" s="16"/>
      <c r="D497" s="16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16"/>
      <c r="B498" s="15"/>
      <c r="C498" s="16"/>
      <c r="D498" s="16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16"/>
      <c r="B499" s="15"/>
      <c r="C499" s="16"/>
      <c r="D499" s="16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16"/>
      <c r="B500" s="15"/>
      <c r="C500" s="16"/>
      <c r="D500" s="16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16"/>
      <c r="B501" s="15"/>
      <c r="C501" s="16"/>
      <c r="D501" s="16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16"/>
      <c r="B502" s="15"/>
      <c r="C502" s="16"/>
      <c r="D502" s="16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16"/>
      <c r="B503" s="15"/>
      <c r="C503" s="16"/>
      <c r="D503" s="16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16"/>
      <c r="B504" s="15"/>
      <c r="C504" s="16"/>
      <c r="D504" s="16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16"/>
      <c r="B505" s="15"/>
      <c r="C505" s="16"/>
      <c r="D505" s="16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16"/>
      <c r="B506" s="15"/>
      <c r="C506" s="16"/>
      <c r="D506" s="16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16"/>
      <c r="B507" s="15"/>
      <c r="C507" s="16"/>
      <c r="D507" s="16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16"/>
      <c r="B508" s="15"/>
      <c r="C508" s="16"/>
      <c r="D508" s="16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16"/>
      <c r="B509" s="15"/>
      <c r="C509" s="16"/>
      <c r="D509" s="16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16"/>
      <c r="B510" s="15"/>
      <c r="C510" s="16"/>
      <c r="D510" s="16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16"/>
      <c r="B511" s="15"/>
      <c r="C511" s="16"/>
      <c r="D511" s="16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16"/>
      <c r="B512" s="15"/>
      <c r="C512" s="16"/>
      <c r="D512" s="16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16"/>
      <c r="B513" s="15"/>
      <c r="C513" s="16"/>
      <c r="D513" s="16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16"/>
      <c r="B514" s="15"/>
      <c r="C514" s="16"/>
      <c r="D514" s="16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16"/>
      <c r="B515" s="15"/>
      <c r="C515" s="16"/>
      <c r="D515" s="16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16"/>
      <c r="B516" s="15"/>
      <c r="C516" s="16"/>
      <c r="D516" s="16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16"/>
      <c r="B517" s="15"/>
      <c r="C517" s="16"/>
      <c r="D517" s="16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16"/>
      <c r="B518" s="15"/>
      <c r="C518" s="16"/>
      <c r="D518" s="16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16"/>
      <c r="B519" s="15"/>
      <c r="C519" s="16"/>
      <c r="D519" s="16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16"/>
      <c r="B520" s="15"/>
      <c r="C520" s="16"/>
      <c r="D520" s="16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16"/>
      <c r="B521" s="15"/>
      <c r="C521" s="16"/>
      <c r="D521" s="16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16"/>
      <c r="B522" s="15"/>
      <c r="C522" s="16"/>
      <c r="D522" s="16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16"/>
      <c r="B523" s="15"/>
      <c r="C523" s="16"/>
      <c r="D523" s="16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16"/>
      <c r="B524" s="15"/>
      <c r="C524" s="16"/>
      <c r="D524" s="16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16"/>
      <c r="B525" s="15"/>
      <c r="C525" s="16"/>
      <c r="D525" s="16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16"/>
      <c r="B526" s="15"/>
      <c r="C526" s="16"/>
      <c r="D526" s="16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16"/>
      <c r="B527" s="15"/>
      <c r="C527" s="16"/>
      <c r="D527" s="16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16"/>
      <c r="B528" s="15"/>
      <c r="C528" s="16"/>
      <c r="D528" s="16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16"/>
      <c r="B529" s="15"/>
      <c r="C529" s="16"/>
      <c r="D529" s="16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16"/>
      <c r="B530" s="15"/>
      <c r="C530" s="16"/>
      <c r="D530" s="16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16"/>
      <c r="B531" s="15"/>
      <c r="C531" s="16"/>
      <c r="D531" s="16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16"/>
      <c r="B532" s="15"/>
      <c r="C532" s="16"/>
      <c r="D532" s="16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16"/>
      <c r="B533" s="15"/>
      <c r="C533" s="16"/>
      <c r="D533" s="16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16"/>
      <c r="B534" s="15"/>
      <c r="C534" s="16"/>
      <c r="D534" s="16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16"/>
      <c r="B535" s="15"/>
      <c r="C535" s="16"/>
      <c r="D535" s="16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16"/>
      <c r="B536" s="15"/>
      <c r="C536" s="16"/>
      <c r="D536" s="16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16"/>
      <c r="B537" s="15"/>
      <c r="C537" s="16"/>
      <c r="D537" s="16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16"/>
      <c r="B538" s="15"/>
      <c r="C538" s="16"/>
      <c r="D538" s="16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16"/>
      <c r="B539" s="15"/>
      <c r="C539" s="16"/>
      <c r="D539" s="16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16"/>
      <c r="B540" s="15"/>
      <c r="C540" s="16"/>
      <c r="D540" s="16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16"/>
      <c r="B541" s="15"/>
      <c r="C541" s="16"/>
      <c r="D541" s="16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16"/>
      <c r="B542" s="15"/>
      <c r="C542" s="16"/>
      <c r="D542" s="16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16"/>
      <c r="B543" s="15"/>
      <c r="C543" s="16"/>
      <c r="D543" s="16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16"/>
      <c r="B544" s="15"/>
      <c r="C544" s="16"/>
      <c r="D544" s="16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16"/>
      <c r="B545" s="15"/>
      <c r="C545" s="16"/>
      <c r="D545" s="16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16"/>
      <c r="B546" s="15"/>
      <c r="C546" s="16"/>
      <c r="D546" s="16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16"/>
      <c r="B547" s="15"/>
      <c r="C547" s="16"/>
      <c r="D547" s="16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16"/>
      <c r="B548" s="15"/>
      <c r="C548" s="16"/>
      <c r="D548" s="16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16"/>
      <c r="B549" s="15"/>
      <c r="C549" s="16"/>
      <c r="D549" s="16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16"/>
      <c r="B550" s="15"/>
      <c r="C550" s="16"/>
      <c r="D550" s="16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16"/>
      <c r="B551" s="15"/>
      <c r="C551" s="16"/>
      <c r="D551" s="16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16"/>
      <c r="B552" s="15"/>
      <c r="C552" s="16"/>
      <c r="D552" s="16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16"/>
      <c r="B553" s="15"/>
      <c r="C553" s="16"/>
      <c r="D553" s="16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16"/>
      <c r="B554" s="15"/>
      <c r="C554" s="16"/>
      <c r="D554" s="16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16"/>
      <c r="B555" s="15"/>
      <c r="C555" s="16"/>
      <c r="D555" s="16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16"/>
      <c r="B556" s="15"/>
      <c r="C556" s="16"/>
      <c r="D556" s="16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16"/>
      <c r="B557" s="15"/>
      <c r="C557" s="16"/>
      <c r="D557" s="16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16"/>
      <c r="B558" s="15"/>
      <c r="C558" s="16"/>
      <c r="D558" s="16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16"/>
      <c r="B559" s="15"/>
      <c r="C559" s="16"/>
      <c r="D559" s="16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16"/>
      <c r="B560" s="15"/>
      <c r="C560" s="16"/>
      <c r="D560" s="16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16"/>
      <c r="B561" s="15"/>
      <c r="C561" s="16"/>
      <c r="D561" s="16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16"/>
      <c r="B562" s="15"/>
      <c r="C562" s="16"/>
      <c r="D562" s="16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16"/>
      <c r="B563" s="15"/>
      <c r="C563" s="16"/>
      <c r="D563" s="16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16"/>
      <c r="B564" s="15"/>
      <c r="C564" s="16"/>
      <c r="D564" s="16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16"/>
      <c r="B565" s="15"/>
      <c r="C565" s="16"/>
      <c r="D565" s="16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16"/>
      <c r="B566" s="15"/>
      <c r="C566" s="16"/>
      <c r="D566" s="16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16"/>
      <c r="B567" s="15"/>
      <c r="C567" s="16"/>
      <c r="D567" s="16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16"/>
      <c r="B568" s="15"/>
      <c r="C568" s="16"/>
      <c r="D568" s="16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16"/>
      <c r="B569" s="15"/>
      <c r="C569" s="16"/>
      <c r="D569" s="16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16"/>
      <c r="B570" s="15"/>
      <c r="C570" s="16"/>
      <c r="D570" s="16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16"/>
      <c r="B571" s="15"/>
      <c r="C571" s="16"/>
      <c r="D571" s="16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16"/>
      <c r="B572" s="15"/>
      <c r="C572" s="16"/>
      <c r="D572" s="16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16"/>
      <c r="B573" s="15"/>
      <c r="C573" s="16"/>
      <c r="D573" s="16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16"/>
      <c r="B574" s="15"/>
      <c r="C574" s="16"/>
      <c r="D574" s="16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16"/>
      <c r="B575" s="15"/>
      <c r="C575" s="16"/>
      <c r="D575" s="16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16"/>
      <c r="B576" s="15"/>
      <c r="C576" s="16"/>
      <c r="D576" s="16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16"/>
      <c r="B577" s="15"/>
      <c r="C577" s="16"/>
      <c r="D577" s="16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16"/>
      <c r="B578" s="15"/>
      <c r="C578" s="16"/>
      <c r="D578" s="16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16"/>
      <c r="B579" s="15"/>
      <c r="C579" s="16"/>
      <c r="D579" s="16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16"/>
      <c r="B580" s="15"/>
      <c r="C580" s="16"/>
      <c r="D580" s="16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16"/>
      <c r="B581" s="15"/>
      <c r="C581" s="16"/>
      <c r="D581" s="16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16"/>
      <c r="B582" s="15"/>
      <c r="C582" s="16"/>
      <c r="D582" s="16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16"/>
      <c r="B583" s="15"/>
      <c r="C583" s="16"/>
      <c r="D583" s="16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16"/>
      <c r="B584" s="15"/>
      <c r="C584" s="16"/>
      <c r="D584" s="16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16"/>
      <c r="B585" s="15"/>
      <c r="C585" s="16"/>
      <c r="D585" s="16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16"/>
      <c r="B586" s="15"/>
      <c r="C586" s="16"/>
      <c r="D586" s="16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16"/>
      <c r="B587" s="15"/>
      <c r="C587" s="16"/>
      <c r="D587" s="16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16"/>
      <c r="B588" s="15"/>
      <c r="C588" s="16"/>
      <c r="D588" s="16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16"/>
      <c r="B589" s="15"/>
      <c r="C589" s="16"/>
      <c r="D589" s="16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16"/>
      <c r="B590" s="15"/>
      <c r="C590" s="16"/>
      <c r="D590" s="16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16"/>
      <c r="B591" s="15"/>
      <c r="C591" s="16"/>
      <c r="D591" s="16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16"/>
      <c r="B592" s="15"/>
      <c r="C592" s="16"/>
      <c r="D592" s="16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16"/>
      <c r="B593" s="15"/>
      <c r="C593" s="16"/>
      <c r="D593" s="16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16"/>
      <c r="B594" s="15"/>
      <c r="C594" s="16"/>
      <c r="D594" s="16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16"/>
      <c r="B595" s="15"/>
      <c r="C595" s="16"/>
      <c r="D595" s="16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16"/>
      <c r="B596" s="15"/>
      <c r="C596" s="16"/>
      <c r="D596" s="16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16"/>
      <c r="B597" s="15"/>
      <c r="C597" s="16"/>
      <c r="D597" s="16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16"/>
      <c r="B598" s="15"/>
      <c r="C598" s="16"/>
      <c r="D598" s="16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16"/>
      <c r="B599" s="15"/>
      <c r="C599" s="16"/>
      <c r="D599" s="16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16"/>
      <c r="B600" s="15"/>
      <c r="C600" s="16"/>
      <c r="D600" s="16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16"/>
      <c r="B601" s="15"/>
      <c r="C601" s="16"/>
      <c r="D601" s="16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16"/>
      <c r="B602" s="15"/>
      <c r="C602" s="16"/>
      <c r="D602" s="16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16"/>
      <c r="B603" s="15"/>
      <c r="C603" s="16"/>
      <c r="D603" s="16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16"/>
      <c r="B604" s="15"/>
      <c r="C604" s="16"/>
      <c r="D604" s="16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16"/>
      <c r="B605" s="15"/>
      <c r="C605" s="16"/>
      <c r="D605" s="16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16"/>
      <c r="B606" s="15"/>
      <c r="C606" s="16"/>
      <c r="D606" s="16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16"/>
      <c r="B607" s="15"/>
      <c r="C607" s="16"/>
      <c r="D607" s="16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16"/>
      <c r="B608" s="15"/>
      <c r="C608" s="16"/>
      <c r="D608" s="16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16"/>
      <c r="B609" s="15"/>
      <c r="C609" s="16"/>
      <c r="D609" s="16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16"/>
      <c r="B610" s="15"/>
      <c r="C610" s="16"/>
      <c r="D610" s="16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16"/>
      <c r="B611" s="15"/>
      <c r="C611" s="16"/>
      <c r="D611" s="16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16"/>
      <c r="B612" s="15"/>
      <c r="C612" s="16"/>
      <c r="D612" s="16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16"/>
      <c r="B613" s="15"/>
      <c r="C613" s="16"/>
      <c r="D613" s="16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16"/>
      <c r="B614" s="15"/>
      <c r="C614" s="16"/>
      <c r="D614" s="16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16"/>
      <c r="B615" s="15"/>
      <c r="C615" s="16"/>
      <c r="D615" s="16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16"/>
      <c r="B616" s="15"/>
      <c r="C616" s="16"/>
      <c r="D616" s="16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16"/>
      <c r="B617" s="15"/>
      <c r="C617" s="16"/>
      <c r="D617" s="16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16"/>
      <c r="B618" s="15"/>
      <c r="C618" s="16"/>
      <c r="D618" s="16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16"/>
      <c r="B619" s="15"/>
      <c r="C619" s="16"/>
      <c r="D619" s="16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16"/>
      <c r="B620" s="15"/>
      <c r="C620" s="16"/>
      <c r="D620" s="16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16"/>
      <c r="B621" s="15"/>
      <c r="C621" s="16"/>
      <c r="D621" s="16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16"/>
      <c r="B622" s="15"/>
      <c r="C622" s="16"/>
      <c r="D622" s="16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16"/>
      <c r="B623" s="15"/>
      <c r="C623" s="16"/>
      <c r="D623" s="16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16"/>
      <c r="B624" s="15"/>
      <c r="C624" s="16"/>
      <c r="D624" s="16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16"/>
      <c r="B625" s="15"/>
      <c r="C625" s="16"/>
      <c r="D625" s="16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16"/>
      <c r="B626" s="15"/>
      <c r="C626" s="16"/>
      <c r="D626" s="16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16"/>
      <c r="B627" s="15"/>
      <c r="C627" s="16"/>
      <c r="D627" s="16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16"/>
      <c r="B628" s="15"/>
      <c r="C628" s="16"/>
      <c r="D628" s="16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16"/>
      <c r="B629" s="15"/>
      <c r="C629" s="16"/>
      <c r="D629" s="16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16"/>
      <c r="B630" s="15"/>
      <c r="C630" s="16"/>
      <c r="D630" s="16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16"/>
      <c r="B631" s="15"/>
      <c r="C631" s="16"/>
      <c r="D631" s="16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16"/>
      <c r="B632" s="15"/>
      <c r="C632" s="16"/>
      <c r="D632" s="16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16"/>
      <c r="B633" s="15"/>
      <c r="C633" s="16"/>
      <c r="D633" s="16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16"/>
      <c r="B634" s="15"/>
      <c r="C634" s="16"/>
      <c r="D634" s="16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16"/>
      <c r="B635" s="15"/>
      <c r="C635" s="16"/>
      <c r="D635" s="16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16"/>
      <c r="B636" s="15"/>
      <c r="C636" s="16"/>
      <c r="D636" s="16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16"/>
      <c r="B637" s="15"/>
      <c r="C637" s="16"/>
      <c r="D637" s="16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16"/>
      <c r="B638" s="15"/>
      <c r="C638" s="16"/>
      <c r="D638" s="16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16"/>
      <c r="B639" s="15"/>
      <c r="C639" s="16"/>
      <c r="D639" s="16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16"/>
      <c r="B640" s="15"/>
      <c r="C640" s="16"/>
      <c r="D640" s="16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16"/>
      <c r="B641" s="15"/>
      <c r="C641" s="16"/>
      <c r="D641" s="16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16"/>
      <c r="B642" s="15"/>
      <c r="C642" s="16"/>
      <c r="D642" s="16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16"/>
      <c r="B643" s="15"/>
      <c r="C643" s="16"/>
      <c r="D643" s="16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16"/>
      <c r="B644" s="15"/>
      <c r="C644" s="16"/>
      <c r="D644" s="16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16"/>
      <c r="B645" s="15"/>
      <c r="C645" s="16"/>
      <c r="D645" s="16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16"/>
      <c r="B646" s="15"/>
      <c r="C646" s="16"/>
      <c r="D646" s="16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16"/>
      <c r="B647" s="15"/>
      <c r="C647" s="16"/>
      <c r="D647" s="16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16"/>
      <c r="B648" s="15"/>
      <c r="C648" s="16"/>
      <c r="D648" s="16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16"/>
      <c r="B649" s="15"/>
      <c r="C649" s="16"/>
      <c r="D649" s="16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16"/>
      <c r="B650" s="15"/>
      <c r="C650" s="16"/>
      <c r="D650" s="16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16"/>
      <c r="B651" s="15"/>
      <c r="C651" s="16"/>
      <c r="D651" s="16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16"/>
      <c r="B652" s="15"/>
      <c r="C652" s="16"/>
      <c r="D652" s="16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16"/>
      <c r="B653" s="15"/>
      <c r="C653" s="16"/>
      <c r="D653" s="16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16"/>
      <c r="B654" s="15"/>
      <c r="C654" s="16"/>
      <c r="D654" s="16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16"/>
      <c r="B655" s="15"/>
      <c r="C655" s="16"/>
      <c r="D655" s="16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16"/>
      <c r="B656" s="15"/>
      <c r="C656" s="16"/>
      <c r="D656" s="16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16"/>
      <c r="B657" s="15"/>
      <c r="C657" s="16"/>
      <c r="D657" s="16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16"/>
      <c r="B658" s="15"/>
      <c r="C658" s="16"/>
      <c r="D658" s="16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16"/>
      <c r="B659" s="15"/>
      <c r="C659" s="16"/>
      <c r="D659" s="16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16"/>
      <c r="B660" s="15"/>
      <c r="C660" s="16"/>
      <c r="D660" s="16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16"/>
      <c r="B661" s="15"/>
      <c r="C661" s="16"/>
      <c r="D661" s="16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16"/>
      <c r="B662" s="15"/>
      <c r="C662" s="16"/>
      <c r="D662" s="16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16"/>
      <c r="B663" s="15"/>
      <c r="C663" s="16"/>
      <c r="D663" s="16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16"/>
      <c r="B664" s="15"/>
      <c r="C664" s="16"/>
      <c r="D664" s="16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16"/>
      <c r="B665" s="15"/>
      <c r="C665" s="16"/>
      <c r="D665" s="16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16"/>
      <c r="B666" s="15"/>
      <c r="C666" s="16"/>
      <c r="D666" s="16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16"/>
      <c r="B667" s="15"/>
      <c r="C667" s="16"/>
      <c r="D667" s="16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16"/>
      <c r="B668" s="15"/>
      <c r="C668" s="16"/>
      <c r="D668" s="16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16"/>
      <c r="B669" s="15"/>
      <c r="C669" s="16"/>
      <c r="D669" s="16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16"/>
      <c r="B670" s="15"/>
      <c r="C670" s="16"/>
      <c r="D670" s="16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16"/>
      <c r="B671" s="15"/>
      <c r="C671" s="16"/>
      <c r="D671" s="16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16"/>
      <c r="B672" s="15"/>
      <c r="C672" s="16"/>
      <c r="D672" s="16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16"/>
      <c r="B673" s="15"/>
      <c r="C673" s="16"/>
      <c r="D673" s="16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16"/>
      <c r="B674" s="15"/>
      <c r="C674" s="16"/>
      <c r="D674" s="16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16"/>
      <c r="B675" s="15"/>
      <c r="C675" s="16"/>
      <c r="D675" s="16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16"/>
      <c r="B676" s="15"/>
      <c r="C676" s="16"/>
      <c r="D676" s="16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16"/>
      <c r="B677" s="15"/>
      <c r="C677" s="16"/>
      <c r="D677" s="16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16"/>
      <c r="B678" s="15"/>
      <c r="C678" s="16"/>
      <c r="D678" s="16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16"/>
      <c r="B679" s="15"/>
      <c r="C679" s="16"/>
      <c r="D679" s="16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16"/>
      <c r="B680" s="15"/>
      <c r="C680" s="16"/>
      <c r="D680" s="16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16"/>
      <c r="B681" s="15"/>
      <c r="C681" s="16"/>
      <c r="D681" s="16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16"/>
      <c r="B682" s="15"/>
      <c r="C682" s="16"/>
      <c r="D682" s="16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16"/>
      <c r="B683" s="15"/>
      <c r="C683" s="16"/>
      <c r="D683" s="16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16"/>
      <c r="B684" s="15"/>
      <c r="C684" s="16"/>
      <c r="D684" s="16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16"/>
      <c r="B685" s="15"/>
      <c r="C685" s="16"/>
      <c r="D685" s="16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16"/>
      <c r="B686" s="15"/>
      <c r="C686" s="16"/>
      <c r="D686" s="16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16"/>
      <c r="B687" s="15"/>
      <c r="C687" s="16"/>
      <c r="D687" s="16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16"/>
      <c r="B688" s="15"/>
      <c r="C688" s="16"/>
      <c r="D688" s="16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16"/>
      <c r="B689" s="15"/>
      <c r="C689" s="16"/>
      <c r="D689" s="16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16"/>
      <c r="B690" s="15"/>
      <c r="C690" s="16"/>
      <c r="D690" s="16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16"/>
      <c r="B691" s="15"/>
      <c r="C691" s="16"/>
      <c r="D691" s="16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16"/>
      <c r="B692" s="15"/>
      <c r="C692" s="16"/>
      <c r="D692" s="16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16"/>
      <c r="B693" s="15"/>
      <c r="C693" s="16"/>
      <c r="D693" s="16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16"/>
      <c r="B694" s="15"/>
      <c r="C694" s="16"/>
      <c r="D694" s="16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16"/>
      <c r="B695" s="15"/>
      <c r="C695" s="16"/>
      <c r="D695" s="16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16"/>
      <c r="B696" s="15"/>
      <c r="C696" s="16"/>
      <c r="D696" s="16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16"/>
      <c r="B697" s="15"/>
      <c r="C697" s="16"/>
      <c r="D697" s="16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16"/>
      <c r="B698" s="15"/>
      <c r="C698" s="16"/>
      <c r="D698" s="16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16"/>
      <c r="B699" s="15"/>
      <c r="C699" s="16"/>
      <c r="D699" s="16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16"/>
      <c r="B700" s="15"/>
      <c r="C700" s="16"/>
      <c r="D700" s="16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16"/>
      <c r="B701" s="15"/>
      <c r="C701" s="16"/>
      <c r="D701" s="16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16"/>
      <c r="B702" s="15"/>
      <c r="C702" s="16"/>
      <c r="D702" s="16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16"/>
      <c r="B703" s="15"/>
      <c r="C703" s="16"/>
      <c r="D703" s="16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16"/>
      <c r="B704" s="15"/>
      <c r="C704" s="16"/>
      <c r="D704" s="16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16"/>
      <c r="B705" s="15"/>
      <c r="C705" s="16"/>
      <c r="D705" s="16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16"/>
      <c r="B706" s="15"/>
      <c r="C706" s="16"/>
      <c r="D706" s="16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16"/>
      <c r="B707" s="15"/>
      <c r="C707" s="16"/>
      <c r="D707" s="16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16"/>
      <c r="B708" s="15"/>
      <c r="C708" s="16"/>
      <c r="D708" s="16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16"/>
      <c r="B709" s="15"/>
      <c r="C709" s="16"/>
      <c r="D709" s="16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16"/>
      <c r="B710" s="15"/>
      <c r="C710" s="16"/>
      <c r="D710" s="16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16"/>
      <c r="B711" s="15"/>
      <c r="C711" s="16"/>
      <c r="D711" s="16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16"/>
      <c r="B712" s="15"/>
      <c r="C712" s="16"/>
      <c r="D712" s="16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16"/>
      <c r="B713" s="15"/>
      <c r="C713" s="16"/>
      <c r="D713" s="16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16"/>
      <c r="B714" s="15"/>
      <c r="C714" s="16"/>
      <c r="D714" s="16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16"/>
      <c r="B715" s="15"/>
      <c r="C715" s="16"/>
      <c r="D715" s="16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16"/>
      <c r="B716" s="15"/>
      <c r="C716" s="16"/>
      <c r="D716" s="16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16"/>
      <c r="B717" s="15"/>
      <c r="C717" s="16"/>
      <c r="D717" s="16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16"/>
      <c r="B718" s="15"/>
      <c r="C718" s="16"/>
      <c r="D718" s="16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16"/>
      <c r="B719" s="15"/>
      <c r="C719" s="16"/>
      <c r="D719" s="16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16"/>
      <c r="B720" s="15"/>
      <c r="C720" s="16"/>
      <c r="D720" s="16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16"/>
      <c r="B721" s="15"/>
      <c r="C721" s="16"/>
      <c r="D721" s="16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16"/>
      <c r="B722" s="15"/>
      <c r="C722" s="16"/>
      <c r="D722" s="16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16"/>
      <c r="B723" s="15"/>
      <c r="C723" s="16"/>
      <c r="D723" s="16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16"/>
      <c r="B724" s="15"/>
      <c r="C724" s="16"/>
      <c r="D724" s="16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16"/>
      <c r="B725" s="15"/>
      <c r="C725" s="16"/>
      <c r="D725" s="16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16"/>
      <c r="B726" s="15"/>
      <c r="C726" s="16"/>
      <c r="D726" s="16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16"/>
      <c r="B727" s="15"/>
      <c r="C727" s="16"/>
      <c r="D727" s="16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16"/>
      <c r="B728" s="15"/>
      <c r="C728" s="16"/>
      <c r="D728" s="16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16"/>
      <c r="B729" s="15"/>
      <c r="C729" s="16"/>
      <c r="D729" s="16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16"/>
      <c r="B730" s="15"/>
      <c r="C730" s="16"/>
      <c r="D730" s="16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16"/>
      <c r="B731" s="15"/>
      <c r="C731" s="16"/>
      <c r="D731" s="16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16"/>
      <c r="B732" s="15"/>
      <c r="C732" s="16"/>
      <c r="D732" s="16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16"/>
      <c r="B733" s="15"/>
      <c r="C733" s="16"/>
      <c r="D733" s="16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16"/>
      <c r="B734" s="15"/>
      <c r="C734" s="16"/>
      <c r="D734" s="16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16"/>
      <c r="B735" s="15"/>
      <c r="C735" s="16"/>
      <c r="D735" s="16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16"/>
      <c r="B736" s="15"/>
      <c r="C736" s="16"/>
      <c r="D736" s="16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16"/>
      <c r="B737" s="15"/>
      <c r="C737" s="16"/>
      <c r="D737" s="16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16"/>
      <c r="B738" s="15"/>
      <c r="C738" s="16"/>
      <c r="D738" s="16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16"/>
      <c r="B739" s="15"/>
      <c r="C739" s="16"/>
      <c r="D739" s="16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16"/>
      <c r="B740" s="15"/>
      <c r="C740" s="16"/>
      <c r="D740" s="16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16"/>
      <c r="B741" s="15"/>
      <c r="C741" s="16"/>
      <c r="D741" s="16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16"/>
      <c r="B742" s="15"/>
      <c r="C742" s="16"/>
      <c r="D742" s="16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16"/>
      <c r="B743" s="15"/>
      <c r="C743" s="16"/>
      <c r="D743" s="16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16"/>
      <c r="B744" s="15"/>
      <c r="C744" s="16"/>
      <c r="D744" s="16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16"/>
      <c r="B745" s="15"/>
      <c r="C745" s="16"/>
      <c r="D745" s="16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16"/>
      <c r="B746" s="15"/>
      <c r="C746" s="16"/>
      <c r="D746" s="16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16"/>
      <c r="B747" s="15"/>
      <c r="C747" s="16"/>
      <c r="D747" s="16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16"/>
      <c r="B748" s="15"/>
      <c r="C748" s="16"/>
      <c r="D748" s="16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16"/>
      <c r="B749" s="15"/>
      <c r="C749" s="16"/>
      <c r="D749" s="16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16"/>
      <c r="B750" s="15"/>
      <c r="C750" s="16"/>
      <c r="D750" s="16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16"/>
      <c r="B751" s="15"/>
      <c r="C751" s="16"/>
      <c r="D751" s="16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16"/>
      <c r="B752" s="15"/>
      <c r="C752" s="16"/>
      <c r="D752" s="16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16"/>
      <c r="B753" s="15"/>
      <c r="C753" s="16"/>
      <c r="D753" s="16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16"/>
      <c r="B754" s="15"/>
      <c r="C754" s="16"/>
      <c r="D754" s="16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16"/>
      <c r="B755" s="15"/>
      <c r="C755" s="16"/>
      <c r="D755" s="16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16"/>
      <c r="B756" s="15"/>
      <c r="C756" s="16"/>
      <c r="D756" s="16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16"/>
      <c r="B757" s="15"/>
      <c r="C757" s="16"/>
      <c r="D757" s="16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16"/>
      <c r="B758" s="15"/>
      <c r="C758" s="16"/>
      <c r="D758" s="16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16"/>
      <c r="B759" s="15"/>
      <c r="C759" s="16"/>
      <c r="D759" s="16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16"/>
      <c r="B760" s="15"/>
      <c r="C760" s="16"/>
      <c r="D760" s="16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16"/>
      <c r="B761" s="15"/>
      <c r="C761" s="16"/>
      <c r="D761" s="16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16"/>
      <c r="B762" s="15"/>
      <c r="C762" s="16"/>
      <c r="D762" s="16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16"/>
      <c r="B763" s="15"/>
      <c r="C763" s="16"/>
      <c r="D763" s="16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16"/>
      <c r="B764" s="15"/>
      <c r="C764" s="16"/>
      <c r="D764" s="16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16"/>
      <c r="B765" s="15"/>
      <c r="C765" s="16"/>
      <c r="D765" s="16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16"/>
      <c r="B766" s="15"/>
      <c r="C766" s="16"/>
      <c r="D766" s="16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16"/>
      <c r="B767" s="15"/>
      <c r="C767" s="16"/>
      <c r="D767" s="16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16"/>
      <c r="B768" s="15"/>
      <c r="C768" s="16"/>
      <c r="D768" s="16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16"/>
      <c r="B769" s="15"/>
      <c r="C769" s="16"/>
      <c r="D769" s="16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16"/>
      <c r="B770" s="15"/>
      <c r="C770" s="16"/>
      <c r="D770" s="16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16"/>
      <c r="B771" s="15"/>
      <c r="C771" s="16"/>
      <c r="D771" s="16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16"/>
      <c r="B772" s="15"/>
      <c r="C772" s="16"/>
      <c r="D772" s="16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16"/>
      <c r="B773" s="15"/>
      <c r="C773" s="16"/>
      <c r="D773" s="16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16"/>
      <c r="B774" s="15"/>
      <c r="C774" s="16"/>
      <c r="D774" s="16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16"/>
      <c r="B775" s="15"/>
      <c r="C775" s="16"/>
      <c r="D775" s="16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16"/>
      <c r="B776" s="15"/>
      <c r="C776" s="16"/>
      <c r="D776" s="16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16"/>
      <c r="B777" s="15"/>
      <c r="C777" s="16"/>
      <c r="D777" s="16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16"/>
      <c r="B778" s="15"/>
      <c r="C778" s="16"/>
      <c r="D778" s="16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16"/>
      <c r="B779" s="15"/>
      <c r="C779" s="16"/>
      <c r="D779" s="16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16"/>
      <c r="B780" s="15"/>
      <c r="C780" s="16"/>
      <c r="D780" s="16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16"/>
      <c r="B781" s="15"/>
      <c r="C781" s="16"/>
      <c r="D781" s="16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16"/>
      <c r="B782" s="15"/>
      <c r="C782" s="16"/>
      <c r="D782" s="16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16"/>
      <c r="B783" s="15"/>
      <c r="C783" s="16"/>
      <c r="D783" s="16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16"/>
      <c r="B784" s="15"/>
      <c r="C784" s="16"/>
      <c r="D784" s="16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16"/>
      <c r="B785" s="15"/>
      <c r="C785" s="16"/>
      <c r="D785" s="16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16"/>
      <c r="B786" s="15"/>
      <c r="C786" s="16"/>
      <c r="D786" s="16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16"/>
      <c r="B787" s="15"/>
      <c r="C787" s="16"/>
      <c r="D787" s="16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16"/>
      <c r="B788" s="15"/>
      <c r="C788" s="16"/>
      <c r="D788" s="16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16"/>
      <c r="B789" s="15"/>
      <c r="C789" s="16"/>
      <c r="D789" s="16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16"/>
      <c r="B790" s="15"/>
      <c r="C790" s="16"/>
      <c r="D790" s="16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16"/>
      <c r="B791" s="15"/>
      <c r="C791" s="16"/>
      <c r="D791" s="16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16"/>
      <c r="B792" s="15"/>
      <c r="C792" s="16"/>
      <c r="D792" s="16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16"/>
      <c r="B793" s="15"/>
      <c r="C793" s="16"/>
      <c r="D793" s="16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16"/>
      <c r="B794" s="15"/>
      <c r="C794" s="16"/>
      <c r="D794" s="16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16"/>
      <c r="B795" s="15"/>
      <c r="C795" s="16"/>
      <c r="D795" s="16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16"/>
      <c r="B796" s="15"/>
      <c r="C796" s="16"/>
      <c r="D796" s="16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16"/>
      <c r="B797" s="15"/>
      <c r="C797" s="16"/>
      <c r="D797" s="16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16"/>
      <c r="B798" s="15"/>
      <c r="C798" s="16"/>
      <c r="D798" s="16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16"/>
      <c r="B799" s="15"/>
      <c r="C799" s="16"/>
      <c r="D799" s="16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16"/>
      <c r="B800" s="15"/>
      <c r="C800" s="16"/>
      <c r="D800" s="16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16"/>
      <c r="B801" s="15"/>
      <c r="C801" s="16"/>
      <c r="D801" s="16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16"/>
      <c r="B802" s="15"/>
      <c r="C802" s="16"/>
      <c r="D802" s="16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16"/>
      <c r="B803" s="15"/>
      <c r="C803" s="16"/>
      <c r="D803" s="16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16"/>
      <c r="B804" s="15"/>
      <c r="C804" s="16"/>
      <c r="D804" s="16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16"/>
      <c r="B805" s="15"/>
      <c r="C805" s="16"/>
      <c r="D805" s="16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16"/>
      <c r="B806" s="15"/>
      <c r="C806" s="16"/>
      <c r="D806" s="16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16"/>
      <c r="B807" s="15"/>
      <c r="C807" s="16"/>
      <c r="D807" s="16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16"/>
      <c r="B808" s="15"/>
      <c r="C808" s="16"/>
      <c r="D808" s="16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16"/>
      <c r="B809" s="15"/>
      <c r="C809" s="16"/>
      <c r="D809" s="16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16"/>
      <c r="B810" s="15"/>
      <c r="C810" s="16"/>
      <c r="D810" s="16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16"/>
      <c r="B811" s="15"/>
      <c r="C811" s="16"/>
      <c r="D811" s="16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16"/>
      <c r="B812" s="15"/>
      <c r="C812" s="16"/>
      <c r="D812" s="16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16"/>
      <c r="B813" s="15"/>
      <c r="C813" s="16"/>
      <c r="D813" s="16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16"/>
      <c r="B814" s="15"/>
      <c r="C814" s="16"/>
      <c r="D814" s="16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16"/>
      <c r="B815" s="15"/>
      <c r="C815" s="16"/>
      <c r="D815" s="16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16"/>
      <c r="B816" s="15"/>
      <c r="C816" s="16"/>
      <c r="D816" s="16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16"/>
      <c r="B817" s="15"/>
      <c r="C817" s="16"/>
      <c r="D817" s="16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16"/>
      <c r="B818" s="15"/>
      <c r="C818" s="16"/>
      <c r="D818" s="16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16"/>
      <c r="B819" s="15"/>
      <c r="C819" s="16"/>
      <c r="D819" s="16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16"/>
      <c r="B820" s="15"/>
      <c r="C820" s="16"/>
      <c r="D820" s="16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16"/>
      <c r="B821" s="15"/>
      <c r="C821" s="16"/>
      <c r="D821" s="16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16"/>
      <c r="B822" s="15"/>
      <c r="C822" s="16"/>
      <c r="D822" s="16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16"/>
      <c r="B823" s="15"/>
      <c r="C823" s="16"/>
      <c r="D823" s="16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16"/>
      <c r="B824" s="15"/>
      <c r="C824" s="16"/>
      <c r="D824" s="16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16"/>
      <c r="B825" s="15"/>
      <c r="C825" s="16"/>
      <c r="D825" s="16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16"/>
      <c r="B826" s="15"/>
      <c r="C826" s="16"/>
      <c r="D826" s="16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16"/>
      <c r="B827" s="15"/>
      <c r="C827" s="16"/>
      <c r="D827" s="16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16"/>
      <c r="B828" s="15"/>
      <c r="C828" s="16"/>
      <c r="D828" s="16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16"/>
      <c r="B829" s="15"/>
      <c r="C829" s="16"/>
      <c r="D829" s="16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16"/>
      <c r="B830" s="15"/>
      <c r="C830" s="16"/>
      <c r="D830" s="16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16"/>
      <c r="B831" s="15"/>
      <c r="C831" s="16"/>
      <c r="D831" s="16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16"/>
      <c r="B832" s="15"/>
      <c r="C832" s="16"/>
      <c r="D832" s="16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16"/>
      <c r="B833" s="15"/>
      <c r="C833" s="16"/>
      <c r="D833" s="16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16"/>
      <c r="B834" s="15"/>
      <c r="C834" s="16"/>
      <c r="D834" s="16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16"/>
      <c r="B835" s="15"/>
      <c r="C835" s="16"/>
      <c r="D835" s="16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16"/>
      <c r="B836" s="15"/>
      <c r="C836" s="16"/>
      <c r="D836" s="16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16"/>
      <c r="B837" s="15"/>
      <c r="C837" s="16"/>
      <c r="D837" s="16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16"/>
      <c r="B838" s="15"/>
      <c r="C838" s="16"/>
      <c r="D838" s="16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16"/>
      <c r="B839" s="15"/>
      <c r="C839" s="16"/>
      <c r="D839" s="16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16"/>
      <c r="B840" s="15"/>
      <c r="C840" s="16"/>
      <c r="D840" s="16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16"/>
      <c r="B841" s="15"/>
      <c r="C841" s="16"/>
      <c r="D841" s="16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16"/>
      <c r="B842" s="15"/>
      <c r="C842" s="16"/>
      <c r="D842" s="16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16"/>
      <c r="B843" s="15"/>
      <c r="C843" s="16"/>
      <c r="D843" s="16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16"/>
      <c r="B844" s="15"/>
      <c r="C844" s="16"/>
      <c r="D844" s="16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16"/>
      <c r="B845" s="15"/>
      <c r="C845" s="16"/>
      <c r="D845" s="16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16"/>
      <c r="B846" s="15"/>
      <c r="C846" s="16"/>
      <c r="D846" s="16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16"/>
      <c r="B847" s="15"/>
      <c r="C847" s="16"/>
      <c r="D847" s="16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16"/>
      <c r="B848" s="15"/>
      <c r="C848" s="16"/>
      <c r="D848" s="16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16"/>
      <c r="B849" s="15"/>
      <c r="C849" s="16"/>
      <c r="D849" s="16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16"/>
      <c r="B850" s="15"/>
      <c r="C850" s="16"/>
      <c r="D850" s="16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16"/>
      <c r="B851" s="15"/>
      <c r="C851" s="16"/>
      <c r="D851" s="16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16"/>
      <c r="B852" s="15"/>
      <c r="C852" s="16"/>
      <c r="D852" s="16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16"/>
      <c r="B853" s="15"/>
      <c r="C853" s="16"/>
      <c r="D853" s="16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16"/>
      <c r="B854" s="15"/>
      <c r="C854" s="16"/>
      <c r="D854" s="16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16"/>
      <c r="B855" s="15"/>
      <c r="C855" s="16"/>
      <c r="D855" s="16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16"/>
      <c r="B856" s="15"/>
      <c r="C856" s="16"/>
      <c r="D856" s="16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16"/>
      <c r="B857" s="15"/>
      <c r="C857" s="16"/>
      <c r="D857" s="16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16"/>
      <c r="B858" s="15"/>
      <c r="C858" s="16"/>
      <c r="D858" s="16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16"/>
      <c r="B859" s="15"/>
      <c r="C859" s="16"/>
      <c r="D859" s="16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16"/>
      <c r="B860" s="15"/>
      <c r="C860" s="16"/>
      <c r="D860" s="16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16"/>
      <c r="B861" s="15"/>
      <c r="C861" s="16"/>
      <c r="D861" s="16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16"/>
      <c r="B862" s="15"/>
      <c r="C862" s="16"/>
      <c r="D862" s="16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16"/>
      <c r="B863" s="15"/>
      <c r="C863" s="16"/>
      <c r="D863" s="16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16"/>
      <c r="B864" s="15"/>
      <c r="C864" s="16"/>
      <c r="D864" s="16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16"/>
      <c r="B865" s="15"/>
      <c r="C865" s="16"/>
      <c r="D865" s="16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16"/>
      <c r="B866" s="15"/>
      <c r="C866" s="16"/>
      <c r="D866" s="16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16"/>
      <c r="B867" s="15"/>
      <c r="C867" s="16"/>
      <c r="D867" s="16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16"/>
      <c r="B868" s="15"/>
      <c r="C868" s="16"/>
      <c r="D868" s="16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16"/>
      <c r="B869" s="15"/>
      <c r="C869" s="16"/>
      <c r="D869" s="16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16"/>
      <c r="B870" s="15"/>
      <c r="C870" s="16"/>
      <c r="D870" s="16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16"/>
      <c r="B871" s="15"/>
      <c r="C871" s="16"/>
      <c r="D871" s="16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16"/>
      <c r="B872" s="15"/>
      <c r="C872" s="16"/>
      <c r="D872" s="16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16"/>
      <c r="B873" s="15"/>
      <c r="C873" s="16"/>
      <c r="D873" s="16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16"/>
      <c r="B874" s="15"/>
      <c r="C874" s="16"/>
      <c r="D874" s="16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16"/>
      <c r="B875" s="15"/>
      <c r="C875" s="16"/>
      <c r="D875" s="16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16"/>
      <c r="B876" s="15"/>
      <c r="C876" s="16"/>
      <c r="D876" s="16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16"/>
      <c r="B877" s="15"/>
      <c r="C877" s="16"/>
      <c r="D877" s="16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16"/>
      <c r="B878" s="15"/>
      <c r="C878" s="16"/>
      <c r="D878" s="16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16"/>
      <c r="B879" s="15"/>
      <c r="C879" s="16"/>
      <c r="D879" s="16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16"/>
      <c r="B880" s="15"/>
      <c r="C880" s="16"/>
      <c r="D880" s="16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16"/>
      <c r="B881" s="15"/>
      <c r="C881" s="16"/>
      <c r="D881" s="16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16"/>
      <c r="B882" s="15"/>
      <c r="C882" s="16"/>
      <c r="D882" s="16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16"/>
      <c r="B883" s="15"/>
      <c r="C883" s="16"/>
      <c r="D883" s="16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16"/>
      <c r="B884" s="15"/>
      <c r="C884" s="16"/>
      <c r="D884" s="16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16"/>
      <c r="B885" s="15"/>
      <c r="C885" s="16"/>
      <c r="D885" s="16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16"/>
      <c r="B886" s="15"/>
      <c r="C886" s="16"/>
      <c r="D886" s="16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16"/>
      <c r="B887" s="15"/>
      <c r="C887" s="16"/>
      <c r="D887" s="16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16"/>
      <c r="B888" s="15"/>
      <c r="C888" s="16"/>
      <c r="D888" s="16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16"/>
      <c r="B889" s="15"/>
      <c r="C889" s="16"/>
      <c r="D889" s="16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16"/>
      <c r="B890" s="15"/>
      <c r="C890" s="16"/>
      <c r="D890" s="16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16"/>
      <c r="B891" s="15"/>
      <c r="C891" s="16"/>
      <c r="D891" s="16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16"/>
      <c r="B892" s="15"/>
      <c r="C892" s="16"/>
      <c r="D892" s="16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16"/>
      <c r="B893" s="15"/>
      <c r="C893" s="16"/>
      <c r="D893" s="16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16"/>
      <c r="B894" s="15"/>
      <c r="C894" s="16"/>
      <c r="D894" s="16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16"/>
      <c r="B895" s="15"/>
      <c r="C895" s="16"/>
      <c r="D895" s="16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16"/>
      <c r="B896" s="15"/>
      <c r="C896" s="16"/>
      <c r="D896" s="16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16"/>
      <c r="B897" s="15"/>
      <c r="C897" s="16"/>
      <c r="D897" s="16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16"/>
      <c r="B898" s="15"/>
      <c r="C898" s="16"/>
      <c r="D898" s="16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16"/>
      <c r="B899" s="15"/>
      <c r="C899" s="16"/>
      <c r="D899" s="16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16"/>
      <c r="B900" s="15"/>
      <c r="C900" s="16"/>
      <c r="D900" s="16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16"/>
      <c r="B901" s="15"/>
      <c r="C901" s="16"/>
      <c r="D901" s="16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16"/>
      <c r="B902" s="15"/>
      <c r="C902" s="16"/>
      <c r="D902" s="16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16"/>
      <c r="B903" s="15"/>
      <c r="C903" s="16"/>
      <c r="D903" s="16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16"/>
      <c r="B904" s="15"/>
      <c r="C904" s="16"/>
      <c r="D904" s="16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16"/>
      <c r="B905" s="15"/>
      <c r="C905" s="16"/>
      <c r="D905" s="16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16"/>
      <c r="B906" s="15"/>
      <c r="C906" s="16"/>
      <c r="D906" s="16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16"/>
      <c r="B907" s="15"/>
      <c r="C907" s="16"/>
      <c r="D907" s="16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16"/>
      <c r="B908" s="15"/>
      <c r="C908" s="16"/>
      <c r="D908" s="16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16"/>
      <c r="B909" s="15"/>
      <c r="C909" s="16"/>
      <c r="D909" s="16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16"/>
      <c r="B910" s="15"/>
      <c r="C910" s="16"/>
      <c r="D910" s="16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16"/>
      <c r="B911" s="15"/>
      <c r="C911" s="16"/>
      <c r="D911" s="16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16"/>
      <c r="B912" s="15"/>
      <c r="C912" s="16"/>
      <c r="D912" s="16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16"/>
      <c r="B913" s="15"/>
      <c r="C913" s="16"/>
      <c r="D913" s="16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16"/>
      <c r="B914" s="15"/>
      <c r="C914" s="16"/>
      <c r="D914" s="16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16"/>
      <c r="B915" s="15"/>
      <c r="C915" s="16"/>
      <c r="D915" s="16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16"/>
      <c r="B916" s="15"/>
      <c r="C916" s="16"/>
      <c r="D916" s="16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16"/>
      <c r="B917" s="15"/>
      <c r="C917" s="16"/>
      <c r="D917" s="16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16"/>
      <c r="B918" s="15"/>
      <c r="C918" s="16"/>
      <c r="D918" s="16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16"/>
      <c r="B919" s="15"/>
      <c r="C919" s="16"/>
      <c r="D919" s="16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16"/>
      <c r="B920" s="15"/>
      <c r="C920" s="16"/>
      <c r="D920" s="16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16"/>
      <c r="B921" s="15"/>
      <c r="C921" s="16"/>
      <c r="D921" s="16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16"/>
      <c r="B922" s="15"/>
      <c r="C922" s="16"/>
      <c r="D922" s="16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16"/>
      <c r="B923" s="15"/>
      <c r="C923" s="16"/>
      <c r="D923" s="16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16"/>
      <c r="B924" s="15"/>
      <c r="C924" s="16"/>
      <c r="D924" s="16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16"/>
      <c r="B925" s="15"/>
      <c r="C925" s="16"/>
      <c r="D925" s="16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16"/>
      <c r="B926" s="15"/>
      <c r="C926" s="16"/>
      <c r="D926" s="16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16"/>
      <c r="B927" s="15"/>
      <c r="C927" s="16"/>
      <c r="D927" s="16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16"/>
      <c r="B928" s="15"/>
      <c r="C928" s="16"/>
      <c r="D928" s="16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16"/>
      <c r="B929" s="15"/>
      <c r="C929" s="16"/>
      <c r="D929" s="16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16"/>
      <c r="B930" s="15"/>
      <c r="C930" s="16"/>
      <c r="D930" s="16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16"/>
      <c r="B931" s="15"/>
      <c r="C931" s="16"/>
      <c r="D931" s="16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16"/>
      <c r="B932" s="15"/>
      <c r="C932" s="16"/>
      <c r="D932" s="16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16"/>
      <c r="B933" s="15"/>
      <c r="C933" s="16"/>
      <c r="D933" s="16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16"/>
      <c r="B934" s="15"/>
      <c r="C934" s="16"/>
      <c r="D934" s="16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16"/>
      <c r="B935" s="15"/>
      <c r="C935" s="16"/>
      <c r="D935" s="16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16"/>
      <c r="B936" s="15"/>
      <c r="C936" s="16"/>
      <c r="D936" s="16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16"/>
      <c r="B937" s="15"/>
      <c r="C937" s="16"/>
      <c r="D937" s="16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16"/>
      <c r="B938" s="15"/>
      <c r="C938" s="16"/>
      <c r="D938" s="16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16"/>
      <c r="B939" s="15"/>
      <c r="C939" s="16"/>
      <c r="D939" s="16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16"/>
      <c r="B940" s="15"/>
      <c r="C940" s="16"/>
      <c r="D940" s="16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16"/>
      <c r="B941" s="15"/>
      <c r="C941" s="16"/>
      <c r="D941" s="16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16"/>
      <c r="B942" s="15"/>
      <c r="C942" s="16"/>
      <c r="D942" s="16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16"/>
      <c r="B943" s="15"/>
      <c r="C943" s="16"/>
      <c r="D943" s="16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16"/>
      <c r="B944" s="15"/>
      <c r="C944" s="16"/>
      <c r="D944" s="16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16"/>
      <c r="B945" s="15"/>
      <c r="C945" s="16"/>
      <c r="D945" s="16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16"/>
      <c r="B946" s="15"/>
      <c r="C946" s="16"/>
      <c r="D946" s="16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16"/>
      <c r="B947" s="15"/>
      <c r="C947" s="16"/>
      <c r="D947" s="16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16"/>
      <c r="B948" s="15"/>
      <c r="C948" s="16"/>
      <c r="D948" s="16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16"/>
      <c r="B949" s="15"/>
      <c r="C949" s="16"/>
      <c r="D949" s="16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16"/>
      <c r="B950" s="15"/>
      <c r="C950" s="16"/>
      <c r="D950" s="16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16"/>
      <c r="B951" s="15"/>
      <c r="C951" s="16"/>
      <c r="D951" s="16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16"/>
      <c r="B952" s="15"/>
      <c r="C952" s="16"/>
      <c r="D952" s="16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16"/>
      <c r="B953" s="15"/>
      <c r="C953" s="16"/>
      <c r="D953" s="16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16"/>
      <c r="B954" s="15"/>
      <c r="C954" s="16"/>
      <c r="D954" s="16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16"/>
      <c r="B955" s="15"/>
      <c r="C955" s="16"/>
      <c r="D955" s="16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16"/>
      <c r="B956" s="15"/>
      <c r="C956" s="16"/>
      <c r="D956" s="16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16"/>
      <c r="B957" s="15"/>
      <c r="C957" s="16"/>
      <c r="D957" s="16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16"/>
      <c r="B958" s="15"/>
      <c r="C958" s="16"/>
      <c r="D958" s="16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16"/>
      <c r="B959" s="15"/>
      <c r="C959" s="16"/>
      <c r="D959" s="16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16"/>
      <c r="B960" s="15"/>
      <c r="C960" s="16"/>
      <c r="D960" s="16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16"/>
      <c r="B961" s="15"/>
      <c r="C961" s="16"/>
      <c r="D961" s="16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16"/>
      <c r="B962" s="15"/>
      <c r="C962" s="16"/>
      <c r="D962" s="16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16"/>
      <c r="B963" s="15"/>
      <c r="C963" s="16"/>
      <c r="D963" s="16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16"/>
      <c r="B964" s="15"/>
      <c r="C964" s="16"/>
      <c r="D964" s="16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16"/>
      <c r="B965" s="15"/>
      <c r="C965" s="16"/>
      <c r="D965" s="16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16"/>
      <c r="B966" s="15"/>
      <c r="C966" s="16"/>
      <c r="D966" s="16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16"/>
      <c r="B967" s="15"/>
      <c r="C967" s="16"/>
      <c r="D967" s="16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16"/>
      <c r="B968" s="15"/>
      <c r="C968" s="16"/>
      <c r="D968" s="16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16"/>
      <c r="B969" s="15"/>
      <c r="C969" s="16"/>
      <c r="D969" s="16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16"/>
      <c r="B970" s="15"/>
      <c r="C970" s="16"/>
      <c r="D970" s="16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16"/>
      <c r="B971" s="15"/>
      <c r="C971" s="16"/>
      <c r="D971" s="16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16"/>
      <c r="B972" s="15"/>
      <c r="C972" s="16"/>
      <c r="D972" s="16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16"/>
      <c r="B973" s="15"/>
      <c r="C973" s="16"/>
      <c r="D973" s="16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16"/>
      <c r="B974" s="15"/>
      <c r="C974" s="16"/>
      <c r="D974" s="16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16"/>
      <c r="B975" s="15"/>
      <c r="C975" s="16"/>
      <c r="D975" s="16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16"/>
      <c r="B976" s="15"/>
      <c r="C976" s="16"/>
      <c r="D976" s="16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16"/>
      <c r="B977" s="15"/>
      <c r="C977" s="16"/>
      <c r="D977" s="16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16"/>
      <c r="B978" s="15"/>
      <c r="C978" s="16"/>
      <c r="D978" s="16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16"/>
      <c r="B979" s="15"/>
      <c r="C979" s="16"/>
      <c r="D979" s="16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16"/>
      <c r="B980" s="15"/>
      <c r="C980" s="16"/>
      <c r="D980" s="16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16"/>
      <c r="B981" s="15"/>
      <c r="C981" s="16"/>
      <c r="D981" s="16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16"/>
      <c r="B982" s="15"/>
      <c r="C982" s="16"/>
      <c r="D982" s="16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16"/>
      <c r="B983" s="15"/>
      <c r="C983" s="16"/>
      <c r="D983" s="16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16"/>
      <c r="B984" s="15"/>
      <c r="C984" s="16"/>
      <c r="D984" s="16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16"/>
      <c r="B985" s="15"/>
      <c r="C985" s="16"/>
      <c r="D985" s="16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16"/>
      <c r="B986" s="15"/>
      <c r="C986" s="16"/>
      <c r="D986" s="16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16"/>
      <c r="B987" s="15"/>
      <c r="C987" s="16"/>
      <c r="D987" s="16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16"/>
      <c r="B988" s="15"/>
      <c r="C988" s="16"/>
      <c r="D988" s="16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16"/>
      <c r="B989" s="15"/>
      <c r="C989" s="16"/>
      <c r="D989" s="16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16"/>
      <c r="B990" s="15"/>
      <c r="C990" s="16"/>
      <c r="D990" s="16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16"/>
      <c r="B991" s="15"/>
      <c r="C991" s="16"/>
      <c r="D991" s="16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16"/>
      <c r="B992" s="15"/>
      <c r="C992" s="16"/>
      <c r="D992" s="16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16"/>
      <c r="B993" s="15"/>
      <c r="C993" s="16"/>
      <c r="D993" s="16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16"/>
      <c r="B994" s="15"/>
      <c r="C994" s="16"/>
      <c r="D994" s="16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16"/>
      <c r="B995" s="15"/>
      <c r="C995" s="16"/>
      <c r="D995" s="16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16"/>
      <c r="B996" s="15"/>
      <c r="C996" s="16"/>
      <c r="D996" s="16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16"/>
      <c r="B997" s="15"/>
      <c r="C997" s="16"/>
      <c r="D997" s="16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16"/>
      <c r="B998" s="15"/>
      <c r="C998" s="16"/>
      <c r="D998" s="16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3.25" customHeight="1">
      <c r="A999" s="16"/>
      <c r="B999" s="15"/>
      <c r="C999" s="16"/>
      <c r="D999" s="16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3.25" customHeight="1">
      <c r="A1000" s="16"/>
      <c r="B1000" s="15"/>
      <c r="C1000" s="16"/>
      <c r="D1000" s="16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D1"/>
  </mergeCells>
  <pageMargins left="1.21" right="0.7" top="0.43" bottom="0.69" header="0" footer="0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XFD1048576"/>
    </sheetView>
  </sheetViews>
  <sheetFormatPr defaultColWidth="12.59765625" defaultRowHeight="15" customHeight="1"/>
  <cols>
    <col min="1" max="1" width="5" customWidth="1"/>
    <col min="2" max="2" width="25" customWidth="1"/>
    <col min="3" max="3" width="13.19921875" customWidth="1"/>
    <col min="4" max="4" width="15.09765625" customWidth="1"/>
    <col min="5" max="5" width="12.19921875" customWidth="1"/>
    <col min="6" max="6" width="8" customWidth="1"/>
    <col min="7" max="26" width="7.59765625" customWidth="1"/>
  </cols>
  <sheetData>
    <row r="1" spans="1:26" ht="23.25" customHeight="1">
      <c r="A1" s="65" t="s">
        <v>176</v>
      </c>
      <c r="B1" s="66"/>
      <c r="C1" s="66"/>
      <c r="D1" s="6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>
      <c r="A2" s="2" t="s">
        <v>1</v>
      </c>
      <c r="B2" s="3" t="s">
        <v>2</v>
      </c>
      <c r="C2" s="3" t="s">
        <v>3</v>
      </c>
      <c r="D2" s="3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3.25" customHeight="1">
      <c r="A3" s="5">
        <v>1</v>
      </c>
      <c r="B3" s="6" t="s">
        <v>5</v>
      </c>
      <c r="C3" s="3" t="s">
        <v>6</v>
      </c>
      <c r="D3" s="3" t="s">
        <v>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5">
        <v>3</v>
      </c>
      <c r="B4" s="7" t="s">
        <v>11</v>
      </c>
      <c r="C4" s="8" t="s">
        <v>9</v>
      </c>
      <c r="D4" s="8" t="s">
        <v>12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5">
        <v>4</v>
      </c>
      <c r="B5" s="7" t="s">
        <v>18</v>
      </c>
      <c r="C5" s="3" t="s">
        <v>14</v>
      </c>
      <c r="D5" s="3" t="s">
        <v>15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5">
        <v>5</v>
      </c>
      <c r="B6" s="7" t="s">
        <v>13</v>
      </c>
      <c r="C6" s="8" t="s">
        <v>17</v>
      </c>
      <c r="D6" s="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5">
        <v>6</v>
      </c>
      <c r="B7" s="7" t="s">
        <v>16</v>
      </c>
      <c r="C7" s="8" t="s">
        <v>17</v>
      </c>
      <c r="D7" s="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5">
        <v>7</v>
      </c>
      <c r="B8" s="7" t="s">
        <v>19</v>
      </c>
      <c r="C8" s="8" t="s">
        <v>17</v>
      </c>
      <c r="D8" s="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5">
        <v>8</v>
      </c>
      <c r="B9" s="7" t="s">
        <v>20</v>
      </c>
      <c r="C9" s="8" t="s">
        <v>17</v>
      </c>
      <c r="D9" s="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5">
        <v>9</v>
      </c>
      <c r="B10" s="7" t="s">
        <v>21</v>
      </c>
      <c r="C10" s="8" t="s">
        <v>17</v>
      </c>
      <c r="D10" s="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5">
        <v>10</v>
      </c>
      <c r="B11" s="7" t="s">
        <v>22</v>
      </c>
      <c r="C11" s="8" t="s">
        <v>17</v>
      </c>
      <c r="D11" s="8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5">
        <v>11</v>
      </c>
      <c r="B12" s="7" t="s">
        <v>23</v>
      </c>
      <c r="C12" s="8" t="s">
        <v>17</v>
      </c>
      <c r="D12" s="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5">
        <v>12</v>
      </c>
      <c r="B13" s="7" t="s">
        <v>24</v>
      </c>
      <c r="C13" s="8" t="s">
        <v>17</v>
      </c>
      <c r="D13" s="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5">
        <v>13</v>
      </c>
      <c r="B14" s="7" t="s">
        <v>25</v>
      </c>
      <c r="C14" s="8" t="s">
        <v>17</v>
      </c>
      <c r="D14" s="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5">
        <v>14</v>
      </c>
      <c r="B15" s="7" t="s">
        <v>26</v>
      </c>
      <c r="C15" s="8" t="s">
        <v>17</v>
      </c>
      <c r="D15" s="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5">
        <v>15</v>
      </c>
      <c r="B16" s="7" t="s">
        <v>27</v>
      </c>
      <c r="C16" s="8" t="s">
        <v>17</v>
      </c>
      <c r="D16" s="8" t="s">
        <v>28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5">
        <v>16</v>
      </c>
      <c r="B17" s="10" t="s">
        <v>29</v>
      </c>
      <c r="C17" s="3" t="s">
        <v>14</v>
      </c>
      <c r="D17" s="3" t="s">
        <v>30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5">
        <v>17</v>
      </c>
      <c r="B18" s="11" t="s">
        <v>31</v>
      </c>
      <c r="C18" s="8" t="s">
        <v>17</v>
      </c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5">
        <v>18</v>
      </c>
      <c r="B19" s="11" t="s">
        <v>32</v>
      </c>
      <c r="C19" s="8" t="s">
        <v>17</v>
      </c>
      <c r="D19" s="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5">
        <v>19</v>
      </c>
      <c r="B20" s="11" t="s">
        <v>33</v>
      </c>
      <c r="C20" s="8" t="s">
        <v>17</v>
      </c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5">
        <v>20</v>
      </c>
      <c r="B21" s="11" t="s">
        <v>34</v>
      </c>
      <c r="C21" s="8" t="s">
        <v>17</v>
      </c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5">
        <v>21</v>
      </c>
      <c r="B22" s="11" t="s">
        <v>35</v>
      </c>
      <c r="C22" s="8" t="s">
        <v>17</v>
      </c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5">
        <v>22</v>
      </c>
      <c r="B23" s="11" t="s">
        <v>36</v>
      </c>
      <c r="C23" s="8" t="s">
        <v>17</v>
      </c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5">
        <v>23</v>
      </c>
      <c r="B24" s="11" t="s">
        <v>37</v>
      </c>
      <c r="C24" s="8" t="s">
        <v>17</v>
      </c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5">
        <v>24</v>
      </c>
      <c r="B25" s="11" t="s">
        <v>38</v>
      </c>
      <c r="C25" s="8" t="s">
        <v>17</v>
      </c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5">
        <v>25</v>
      </c>
      <c r="B26" s="11" t="s">
        <v>39</v>
      </c>
      <c r="C26" s="8" t="s">
        <v>17</v>
      </c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5">
        <v>26</v>
      </c>
      <c r="B27" s="12" t="s">
        <v>40</v>
      </c>
      <c r="C27" s="8" t="s">
        <v>17</v>
      </c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5">
        <v>27</v>
      </c>
      <c r="B28" s="12" t="s">
        <v>41</v>
      </c>
      <c r="C28" s="8" t="s">
        <v>17</v>
      </c>
      <c r="D28" s="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5">
        <v>28</v>
      </c>
      <c r="B29" s="11" t="s">
        <v>42</v>
      </c>
      <c r="C29" s="8" t="s">
        <v>17</v>
      </c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5">
        <v>29</v>
      </c>
      <c r="B30" s="11" t="s">
        <v>43</v>
      </c>
      <c r="C30" s="8" t="s">
        <v>17</v>
      </c>
      <c r="D30" s="8" t="s">
        <v>44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5">
        <v>30</v>
      </c>
      <c r="B31" s="10" t="s">
        <v>45</v>
      </c>
      <c r="C31" s="3" t="s">
        <v>14</v>
      </c>
      <c r="D31" s="3" t="s">
        <v>46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5">
        <v>31</v>
      </c>
      <c r="B32" s="11" t="s">
        <v>47</v>
      </c>
      <c r="C32" s="8" t="s">
        <v>17</v>
      </c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5">
        <v>32</v>
      </c>
      <c r="B33" s="11" t="s">
        <v>48</v>
      </c>
      <c r="C33" s="8" t="s">
        <v>17</v>
      </c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5">
        <v>33</v>
      </c>
      <c r="B34" s="11" t="s">
        <v>49</v>
      </c>
      <c r="C34" s="8" t="s">
        <v>17</v>
      </c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5">
        <v>34</v>
      </c>
      <c r="B35" s="11" t="s">
        <v>50</v>
      </c>
      <c r="C35" s="8" t="s">
        <v>17</v>
      </c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5">
        <v>35</v>
      </c>
      <c r="B36" s="11" t="s">
        <v>51</v>
      </c>
      <c r="C36" s="8" t="s">
        <v>17</v>
      </c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5">
        <v>36</v>
      </c>
      <c r="B37" s="11" t="s">
        <v>52</v>
      </c>
      <c r="C37" s="8" t="s">
        <v>17</v>
      </c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5">
        <v>37</v>
      </c>
      <c r="B38" s="11" t="s">
        <v>53</v>
      </c>
      <c r="C38" s="8" t="s">
        <v>17</v>
      </c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5">
        <v>38</v>
      </c>
      <c r="B39" s="11" t="s">
        <v>54</v>
      </c>
      <c r="C39" s="8" t="s">
        <v>17</v>
      </c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5">
        <v>39</v>
      </c>
      <c r="B40" s="11" t="s">
        <v>55</v>
      </c>
      <c r="C40" s="8" t="s">
        <v>17</v>
      </c>
      <c r="D40" s="8" t="s">
        <v>177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5">
        <v>41</v>
      </c>
      <c r="B41" s="13"/>
      <c r="C41" s="3" t="s">
        <v>14</v>
      </c>
      <c r="D41" s="3" t="s">
        <v>59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5">
        <v>42</v>
      </c>
      <c r="B42" s="12" t="s">
        <v>60</v>
      </c>
      <c r="C42" s="8" t="s">
        <v>17</v>
      </c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5">
        <v>43</v>
      </c>
      <c r="B43" s="11" t="s">
        <v>61</v>
      </c>
      <c r="C43" s="8" t="s">
        <v>17</v>
      </c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5">
        <v>44</v>
      </c>
      <c r="B44" s="11" t="s">
        <v>62</v>
      </c>
      <c r="C44" s="8" t="s">
        <v>17</v>
      </c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5">
        <v>45</v>
      </c>
      <c r="B45" s="11" t="s">
        <v>63</v>
      </c>
      <c r="C45" s="8" t="s">
        <v>17</v>
      </c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5">
        <v>46</v>
      </c>
      <c r="B46" s="11" t="s">
        <v>64</v>
      </c>
      <c r="C46" s="8" t="s">
        <v>17</v>
      </c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5">
        <v>47</v>
      </c>
      <c r="B47" s="12" t="s">
        <v>65</v>
      </c>
      <c r="C47" s="8" t="s">
        <v>17</v>
      </c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5">
        <v>48</v>
      </c>
      <c r="B48" s="12" t="s">
        <v>66</v>
      </c>
      <c r="C48" s="8" t="s">
        <v>17</v>
      </c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5">
        <v>49</v>
      </c>
      <c r="B49" s="12" t="s">
        <v>67</v>
      </c>
      <c r="C49" s="8" t="s">
        <v>17</v>
      </c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5">
        <v>50</v>
      </c>
      <c r="B50" s="12" t="s">
        <v>68</v>
      </c>
      <c r="C50" s="8" t="s">
        <v>17</v>
      </c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5">
        <v>51</v>
      </c>
      <c r="B51" s="12" t="s">
        <v>69</v>
      </c>
      <c r="C51" s="8" t="s">
        <v>17</v>
      </c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5">
        <v>52</v>
      </c>
      <c r="B52" s="12" t="s">
        <v>70</v>
      </c>
      <c r="C52" s="8" t="s">
        <v>17</v>
      </c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5">
        <v>53</v>
      </c>
      <c r="B53" s="13" t="s">
        <v>71</v>
      </c>
      <c r="C53" s="3" t="s">
        <v>72</v>
      </c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5">
        <v>54</v>
      </c>
      <c r="B54" s="12" t="s">
        <v>73</v>
      </c>
      <c r="C54" s="8" t="s">
        <v>72</v>
      </c>
      <c r="D54" s="8" t="s">
        <v>44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5">
        <v>55</v>
      </c>
      <c r="B55" s="13" t="s">
        <v>74</v>
      </c>
      <c r="C55" s="3" t="s">
        <v>14</v>
      </c>
      <c r="D55" s="3" t="s">
        <v>75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5">
        <v>56</v>
      </c>
      <c r="B56" s="12" t="s">
        <v>76</v>
      </c>
      <c r="C56" s="8" t="s">
        <v>17</v>
      </c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5">
        <v>57</v>
      </c>
      <c r="B57" s="12" t="s">
        <v>77</v>
      </c>
      <c r="C57" s="8" t="s">
        <v>17</v>
      </c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5">
        <v>58</v>
      </c>
      <c r="B58" s="12" t="s">
        <v>78</v>
      </c>
      <c r="C58" s="8" t="s">
        <v>17</v>
      </c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5">
        <v>59</v>
      </c>
      <c r="B59" s="12" t="s">
        <v>79</v>
      </c>
      <c r="C59" s="8" t="s">
        <v>17</v>
      </c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5">
        <v>61</v>
      </c>
      <c r="B60" s="12" t="s">
        <v>178</v>
      </c>
      <c r="C60" s="8" t="s">
        <v>17</v>
      </c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5">
        <v>62</v>
      </c>
      <c r="B61" s="12" t="s">
        <v>82</v>
      </c>
      <c r="C61" s="8" t="s">
        <v>17</v>
      </c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5">
        <v>63</v>
      </c>
      <c r="B62" s="12" t="s">
        <v>83</v>
      </c>
      <c r="C62" s="8" t="s">
        <v>17</v>
      </c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5">
        <v>64</v>
      </c>
      <c r="B63" s="12" t="s">
        <v>84</v>
      </c>
      <c r="C63" s="8" t="s">
        <v>17</v>
      </c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5">
        <v>65</v>
      </c>
      <c r="B64" s="12" t="s">
        <v>179</v>
      </c>
      <c r="C64" s="8" t="s">
        <v>17</v>
      </c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5">
        <v>66</v>
      </c>
      <c r="B65" s="12" t="s">
        <v>86</v>
      </c>
      <c r="C65" s="8" t="s">
        <v>17</v>
      </c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5">
        <v>68</v>
      </c>
      <c r="B66" s="12" t="s">
        <v>88</v>
      </c>
      <c r="C66" s="8" t="s">
        <v>17</v>
      </c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5">
        <v>69</v>
      </c>
      <c r="B67" s="12" t="s">
        <v>89</v>
      </c>
      <c r="C67" s="8" t="s">
        <v>17</v>
      </c>
      <c r="D67" s="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5">
        <v>70</v>
      </c>
      <c r="B68" s="12" t="s">
        <v>90</v>
      </c>
      <c r="C68" s="8" t="s">
        <v>17</v>
      </c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5">
        <v>71</v>
      </c>
      <c r="B69" s="12" t="s">
        <v>91</v>
      </c>
      <c r="C69" s="8" t="s">
        <v>17</v>
      </c>
      <c r="D69" s="8" t="s">
        <v>92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5">
        <v>72</v>
      </c>
      <c r="B70" s="13" t="s">
        <v>93</v>
      </c>
      <c r="C70" s="3" t="s">
        <v>14</v>
      </c>
      <c r="D70" s="3" t="s">
        <v>94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5">
        <v>73</v>
      </c>
      <c r="B71" s="12" t="s">
        <v>95</v>
      </c>
      <c r="C71" s="8" t="s">
        <v>17</v>
      </c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5">
        <v>74</v>
      </c>
      <c r="B72" s="12" t="s">
        <v>96</v>
      </c>
      <c r="C72" s="8" t="s">
        <v>17</v>
      </c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5">
        <v>75</v>
      </c>
      <c r="B73" s="12" t="s">
        <v>97</v>
      </c>
      <c r="C73" s="8" t="s">
        <v>17</v>
      </c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5">
        <v>76</v>
      </c>
      <c r="B74" s="12" t="s">
        <v>98</v>
      </c>
      <c r="C74" s="8" t="s">
        <v>17</v>
      </c>
      <c r="D74" s="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5"/>
      <c r="B75" s="12" t="s">
        <v>180</v>
      </c>
      <c r="C75" s="8" t="s">
        <v>17</v>
      </c>
      <c r="D75" s="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5">
        <v>77</v>
      </c>
      <c r="B76" s="12" t="s">
        <v>99</v>
      </c>
      <c r="C76" s="8" t="s">
        <v>17</v>
      </c>
      <c r="D76" s="8" t="s">
        <v>181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5">
        <v>78</v>
      </c>
      <c r="B77" s="13" t="s">
        <v>101</v>
      </c>
      <c r="C77" s="3" t="s">
        <v>14</v>
      </c>
      <c r="D77" s="3" t="s">
        <v>102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5">
        <v>79</v>
      </c>
      <c r="B78" s="12" t="s">
        <v>103</v>
      </c>
      <c r="C78" s="8" t="s">
        <v>17</v>
      </c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5">
        <v>80</v>
      </c>
      <c r="B79" s="12" t="s">
        <v>104</v>
      </c>
      <c r="C79" s="8" t="s">
        <v>17</v>
      </c>
      <c r="D79" s="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5">
        <v>81</v>
      </c>
      <c r="B80" s="12" t="s">
        <v>105</v>
      </c>
      <c r="C80" s="8" t="s">
        <v>17</v>
      </c>
      <c r="D80" s="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5">
        <v>82</v>
      </c>
      <c r="B81" s="12" t="s">
        <v>106</v>
      </c>
      <c r="C81" s="8" t="s">
        <v>17</v>
      </c>
      <c r="D81" s="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5">
        <v>83</v>
      </c>
      <c r="B82" s="12" t="s">
        <v>107</v>
      </c>
      <c r="C82" s="8" t="s">
        <v>17</v>
      </c>
      <c r="D82" s="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5">
        <v>84</v>
      </c>
      <c r="B83" s="12" t="s">
        <v>108</v>
      </c>
      <c r="C83" s="8" t="s">
        <v>17</v>
      </c>
      <c r="D83" s="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5">
        <v>86</v>
      </c>
      <c r="B84" s="12" t="s">
        <v>112</v>
      </c>
      <c r="C84" s="8" t="s">
        <v>17</v>
      </c>
      <c r="D84" s="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5">
        <v>87</v>
      </c>
      <c r="B85" s="12" t="s">
        <v>113</v>
      </c>
      <c r="C85" s="8" t="s">
        <v>17</v>
      </c>
      <c r="D85" s="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5">
        <v>88</v>
      </c>
      <c r="B86" s="12" t="s">
        <v>114</v>
      </c>
      <c r="C86" s="8" t="s">
        <v>17</v>
      </c>
      <c r="D86" s="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5">
        <v>89</v>
      </c>
      <c r="B87" s="12" t="s">
        <v>115</v>
      </c>
      <c r="C87" s="8" t="s">
        <v>17</v>
      </c>
      <c r="D87" s="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5">
        <v>90</v>
      </c>
      <c r="B88" s="12" t="s">
        <v>116</v>
      </c>
      <c r="C88" s="8" t="s">
        <v>17</v>
      </c>
      <c r="D88" s="8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5">
        <v>91</v>
      </c>
      <c r="B89" s="12" t="s">
        <v>117</v>
      </c>
      <c r="C89" s="8" t="s">
        <v>17</v>
      </c>
      <c r="D89" s="8" t="s">
        <v>182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5">
        <v>92</v>
      </c>
      <c r="B90" s="14" t="s">
        <v>118</v>
      </c>
      <c r="C90" s="3" t="s">
        <v>14</v>
      </c>
      <c r="D90" s="3" t="s">
        <v>119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5">
        <v>94</v>
      </c>
      <c r="B91" s="9" t="s">
        <v>121</v>
      </c>
      <c r="C91" s="8" t="s">
        <v>17</v>
      </c>
      <c r="D91" s="8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5">
        <v>95</v>
      </c>
      <c r="B92" s="9" t="s">
        <v>122</v>
      </c>
      <c r="C92" s="8" t="s">
        <v>17</v>
      </c>
      <c r="D92" s="8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5"/>
      <c r="B93" s="9" t="s">
        <v>183</v>
      </c>
      <c r="C93" s="8" t="s">
        <v>184</v>
      </c>
      <c r="D93" s="8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5">
        <v>96</v>
      </c>
      <c r="B94" s="9" t="s">
        <v>123</v>
      </c>
      <c r="C94" s="8" t="s">
        <v>17</v>
      </c>
      <c r="D94" s="8" t="s">
        <v>124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5">
        <v>97</v>
      </c>
      <c r="B95" s="12" t="s">
        <v>125</v>
      </c>
      <c r="C95" s="8" t="s">
        <v>17</v>
      </c>
      <c r="D95" s="3" t="s">
        <v>126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5">
        <v>98</v>
      </c>
      <c r="B96" s="9" t="s">
        <v>127</v>
      </c>
      <c r="C96" s="8" t="s">
        <v>17</v>
      </c>
      <c r="D96" s="8" t="s">
        <v>126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5">
        <v>99</v>
      </c>
      <c r="B97" s="9" t="s">
        <v>128</v>
      </c>
      <c r="C97" s="8" t="s">
        <v>129</v>
      </c>
      <c r="D97" s="8" t="s">
        <v>130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5">
        <v>100</v>
      </c>
      <c r="B98" s="12" t="s">
        <v>131</v>
      </c>
      <c r="C98" s="8" t="s">
        <v>129</v>
      </c>
      <c r="D98" s="8" t="s">
        <v>132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5">
        <v>101</v>
      </c>
      <c r="B99" s="12" t="s">
        <v>133</v>
      </c>
      <c r="C99" s="8" t="s">
        <v>129</v>
      </c>
      <c r="D99" s="8" t="s">
        <v>134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5">
        <v>102</v>
      </c>
      <c r="B100" s="9" t="s">
        <v>185</v>
      </c>
      <c r="C100" s="8" t="s">
        <v>136</v>
      </c>
      <c r="D100" s="8" t="s">
        <v>137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5">
        <v>105</v>
      </c>
      <c r="B101" s="9" t="s">
        <v>140</v>
      </c>
      <c r="C101" s="8" t="s">
        <v>136</v>
      </c>
      <c r="D101" s="8" t="s">
        <v>141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5">
        <v>106</v>
      </c>
      <c r="B102" s="9" t="s">
        <v>186</v>
      </c>
      <c r="C102" s="8" t="s">
        <v>136</v>
      </c>
      <c r="D102" s="8" t="s">
        <v>143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5">
        <v>107</v>
      </c>
      <c r="B103" s="9" t="s">
        <v>187</v>
      </c>
      <c r="C103" s="8" t="s">
        <v>136</v>
      </c>
      <c r="D103" s="8" t="s">
        <v>145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5">
        <v>108</v>
      </c>
      <c r="B104" s="9" t="s">
        <v>188</v>
      </c>
      <c r="C104" s="8" t="s">
        <v>136</v>
      </c>
      <c r="D104" s="8" t="s">
        <v>145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5">
        <v>109</v>
      </c>
      <c r="B105" s="9" t="s">
        <v>147</v>
      </c>
      <c r="C105" s="8" t="s">
        <v>136</v>
      </c>
      <c r="D105" s="8" t="s">
        <v>148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5">
        <v>110</v>
      </c>
      <c r="B106" s="9" t="s">
        <v>149</v>
      </c>
      <c r="C106" s="8" t="s">
        <v>136</v>
      </c>
      <c r="D106" s="8" t="s">
        <v>126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5">
        <v>111</v>
      </c>
      <c r="B107" s="9" t="s">
        <v>150</v>
      </c>
      <c r="C107" s="8" t="s">
        <v>151</v>
      </c>
      <c r="D107" s="8" t="s">
        <v>152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5">
        <v>112</v>
      </c>
      <c r="B108" s="15" t="s">
        <v>189</v>
      </c>
      <c r="C108" s="8" t="s">
        <v>151</v>
      </c>
      <c r="D108" s="8" t="s">
        <v>152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5">
        <v>113</v>
      </c>
      <c r="B109" s="9" t="s">
        <v>154</v>
      </c>
      <c r="C109" s="8" t="s">
        <v>151</v>
      </c>
      <c r="D109" s="8" t="s">
        <v>155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5">
        <v>114</v>
      </c>
      <c r="B110" s="9" t="s">
        <v>156</v>
      </c>
      <c r="C110" s="8" t="s">
        <v>151</v>
      </c>
      <c r="D110" s="8" t="s">
        <v>155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5">
        <v>115</v>
      </c>
      <c r="B111" s="9" t="s">
        <v>157</v>
      </c>
      <c r="C111" s="8" t="s">
        <v>151</v>
      </c>
      <c r="D111" s="8" t="s">
        <v>155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5">
        <v>121</v>
      </c>
      <c r="B112" s="7" t="s">
        <v>164</v>
      </c>
      <c r="C112" s="8" t="s">
        <v>151</v>
      </c>
      <c r="D112" s="8" t="s">
        <v>155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5">
        <v>116</v>
      </c>
      <c r="B113" s="9" t="s">
        <v>158</v>
      </c>
      <c r="C113" s="8" t="s">
        <v>151</v>
      </c>
      <c r="D113" s="8" t="s">
        <v>159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5">
        <v>117</v>
      </c>
      <c r="B114" s="9" t="s">
        <v>160</v>
      </c>
      <c r="C114" s="8" t="s">
        <v>151</v>
      </c>
      <c r="D114" s="8" t="s">
        <v>159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5">
        <v>118</v>
      </c>
      <c r="B115" s="9" t="s">
        <v>161</v>
      </c>
      <c r="C115" s="8" t="s">
        <v>151</v>
      </c>
      <c r="D115" s="8" t="s">
        <v>159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5">
        <v>119</v>
      </c>
      <c r="B116" s="9" t="s">
        <v>190</v>
      </c>
      <c r="C116" s="8" t="s">
        <v>151</v>
      </c>
      <c r="D116" s="8" t="s">
        <v>159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5">
        <v>120</v>
      </c>
      <c r="B117" s="9" t="s">
        <v>191</v>
      </c>
      <c r="C117" s="8" t="s">
        <v>151</v>
      </c>
      <c r="D117" s="8" t="s">
        <v>159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5">
        <v>122</v>
      </c>
      <c r="B118" s="7" t="s">
        <v>192</v>
      </c>
      <c r="C118" s="8" t="s">
        <v>151</v>
      </c>
      <c r="D118" s="8" t="s">
        <v>159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1"/>
      <c r="B119" s="15"/>
      <c r="C119" s="16"/>
      <c r="D119" s="16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1"/>
      <c r="B120" s="18" t="s">
        <v>193</v>
      </c>
      <c r="C120" s="16"/>
      <c r="D120" s="16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1"/>
      <c r="B121" s="15"/>
      <c r="C121" s="16"/>
      <c r="D121" s="16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1"/>
      <c r="B122" s="15"/>
      <c r="C122" s="16"/>
      <c r="D122" s="16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1"/>
      <c r="B123" s="15"/>
      <c r="C123" s="16"/>
      <c r="D123" s="16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1"/>
      <c r="B124" s="15"/>
      <c r="C124" s="16"/>
      <c r="D124" s="16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1"/>
      <c r="B125" s="15"/>
      <c r="C125" s="16"/>
      <c r="D125" s="16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1"/>
      <c r="B126" s="15"/>
      <c r="C126" s="16"/>
      <c r="D126" s="16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1"/>
      <c r="B127" s="17" t="s">
        <v>166</v>
      </c>
      <c r="C127" s="17"/>
      <c r="D127" s="17"/>
      <c r="E127" s="17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1"/>
      <c r="B128" s="15"/>
      <c r="C128" s="16"/>
      <c r="D128" s="16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1"/>
      <c r="B129" s="3" t="s">
        <v>167</v>
      </c>
      <c r="C129" s="8" t="s">
        <v>168</v>
      </c>
      <c r="D129" s="8" t="s">
        <v>169</v>
      </c>
      <c r="E129" s="3" t="s">
        <v>170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1"/>
      <c r="B130" s="8" t="s">
        <v>171</v>
      </c>
      <c r="C130" s="8">
        <v>2</v>
      </c>
      <c r="D130" s="8">
        <v>1</v>
      </c>
      <c r="E130" s="8">
        <f>SUM(C130:D130)</f>
        <v>3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1"/>
      <c r="B131" s="8" t="s">
        <v>17</v>
      </c>
      <c r="C131" s="16">
        <v>31</v>
      </c>
      <c r="D131" s="8">
        <v>64</v>
      </c>
      <c r="E131" s="8">
        <v>95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1"/>
      <c r="B132" s="8" t="s">
        <v>136</v>
      </c>
      <c r="C132" s="8">
        <v>4</v>
      </c>
      <c r="D132" s="8">
        <v>5</v>
      </c>
      <c r="E132" s="8">
        <v>9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1"/>
      <c r="B133" s="8" t="s">
        <v>129</v>
      </c>
      <c r="C133" s="8">
        <v>3</v>
      </c>
      <c r="D133" s="8"/>
      <c r="E133" s="8">
        <v>3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1"/>
      <c r="B134" s="8" t="s">
        <v>151</v>
      </c>
      <c r="C134" s="8">
        <v>9</v>
      </c>
      <c r="D134" s="8">
        <v>3</v>
      </c>
      <c r="E134" s="8">
        <v>12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1"/>
      <c r="B135" s="8" t="s">
        <v>170</v>
      </c>
      <c r="C135" s="8">
        <f t="shared" ref="C135:D135" si="0">SUM(C130:C134)</f>
        <v>49</v>
      </c>
      <c r="D135" s="8">
        <f t="shared" si="0"/>
        <v>73</v>
      </c>
      <c r="E135" s="3">
        <f>SUM(E129:E134)</f>
        <v>122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1"/>
      <c r="B136" s="1"/>
      <c r="C136" s="1"/>
      <c r="D136" s="16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1"/>
      <c r="B137" s="1"/>
      <c r="C137" s="1"/>
      <c r="D137" s="16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1"/>
      <c r="B138" s="1"/>
      <c r="C138" s="1"/>
      <c r="D138" s="16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1"/>
      <c r="B139" s="1"/>
      <c r="C139" s="1"/>
      <c r="D139" s="16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1"/>
      <c r="B140" s="1"/>
      <c r="C140" s="1"/>
      <c r="D140" s="16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1"/>
      <c r="B141" s="1"/>
      <c r="C141" s="1"/>
      <c r="D141" s="16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1"/>
      <c r="B142" s="1"/>
      <c r="C142" s="1"/>
      <c r="D142" s="16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1"/>
      <c r="B143" s="1"/>
      <c r="C143" s="1"/>
      <c r="D143" s="16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1"/>
      <c r="B144" s="1"/>
      <c r="C144" s="1"/>
      <c r="D144" s="16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1"/>
      <c r="B145" s="1"/>
      <c r="C145" s="1"/>
      <c r="D145" s="16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1"/>
      <c r="B146" s="1"/>
      <c r="C146" s="1"/>
      <c r="D146" s="16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1"/>
      <c r="B147" s="1"/>
      <c r="C147" s="1"/>
      <c r="D147" s="16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1"/>
      <c r="B148" s="1"/>
      <c r="C148" s="1"/>
      <c r="D148" s="16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1"/>
      <c r="B149" s="1"/>
      <c r="C149" s="1"/>
      <c r="D149" s="16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1"/>
      <c r="B150" s="1"/>
      <c r="C150" s="1"/>
      <c r="D150" s="16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1"/>
      <c r="B151" s="1"/>
      <c r="C151" s="1"/>
      <c r="D151" s="16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1"/>
      <c r="B152" s="1"/>
      <c r="C152" s="1"/>
      <c r="D152" s="16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1"/>
      <c r="B153" s="1"/>
      <c r="C153" s="1"/>
      <c r="D153" s="16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1"/>
      <c r="B154" s="1"/>
      <c r="C154" s="1"/>
      <c r="D154" s="16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1"/>
      <c r="B155" s="1"/>
      <c r="C155" s="1"/>
      <c r="D155" s="16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1"/>
      <c r="B156" s="1"/>
      <c r="C156" s="1"/>
      <c r="D156" s="16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1"/>
      <c r="B157" s="1"/>
      <c r="C157" s="1"/>
      <c r="D157" s="16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1"/>
      <c r="B158" s="1"/>
      <c r="C158" s="1"/>
      <c r="D158" s="16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1"/>
      <c r="B159" s="1"/>
      <c r="C159" s="1"/>
      <c r="D159" s="16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1"/>
      <c r="B160" s="17" t="s">
        <v>172</v>
      </c>
      <c r="C160" s="17"/>
      <c r="D160" s="16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1"/>
      <c r="B161" s="15"/>
      <c r="C161" s="16"/>
      <c r="D161" s="16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1"/>
      <c r="B162" s="3" t="s">
        <v>173</v>
      </c>
      <c r="C162" s="3" t="s">
        <v>174</v>
      </c>
      <c r="D162" s="16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1"/>
      <c r="B163" s="8" t="s">
        <v>171</v>
      </c>
      <c r="C163" s="8">
        <v>3</v>
      </c>
      <c r="D163" s="16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1"/>
      <c r="B164" s="8" t="s">
        <v>15</v>
      </c>
      <c r="C164" s="8">
        <v>12</v>
      </c>
      <c r="D164" s="16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1"/>
      <c r="B165" s="8" t="s">
        <v>30</v>
      </c>
      <c r="C165" s="8">
        <v>14</v>
      </c>
      <c r="D165" s="17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1"/>
      <c r="B166" s="8" t="s">
        <v>46</v>
      </c>
      <c r="C166" s="8">
        <v>11</v>
      </c>
      <c r="D166" s="16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1"/>
      <c r="B167" s="8" t="s">
        <v>59</v>
      </c>
      <c r="C167" s="8">
        <v>14</v>
      </c>
      <c r="D167" s="16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1"/>
      <c r="B168" s="8" t="s">
        <v>75</v>
      </c>
      <c r="C168" s="8">
        <v>17</v>
      </c>
      <c r="D168" s="16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1"/>
      <c r="B169" s="8" t="s">
        <v>94</v>
      </c>
      <c r="C169" s="8">
        <v>6</v>
      </c>
      <c r="D169" s="16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1"/>
      <c r="B170" s="8" t="s">
        <v>102</v>
      </c>
      <c r="C170" s="8">
        <v>14</v>
      </c>
      <c r="D170" s="16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1"/>
      <c r="B171" s="8" t="s">
        <v>175</v>
      </c>
      <c r="C171" s="8">
        <v>5</v>
      </c>
      <c r="D171" s="16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1"/>
      <c r="B172" s="8" t="s">
        <v>126</v>
      </c>
      <c r="C172" s="8">
        <v>2</v>
      </c>
      <c r="D172" s="16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1"/>
      <c r="B173" s="8" t="s">
        <v>170</v>
      </c>
      <c r="C173" s="3">
        <f>SUM(C163:C172)</f>
        <v>98</v>
      </c>
      <c r="D173" s="16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1"/>
      <c r="B174" s="1"/>
      <c r="C174" s="1"/>
      <c r="D174" s="16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1"/>
      <c r="B175" s="1"/>
      <c r="C175" s="1"/>
      <c r="D175" s="16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1"/>
      <c r="B176" s="1"/>
      <c r="C176" s="1"/>
      <c r="D176" s="16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1"/>
      <c r="B177" s="1"/>
      <c r="C177" s="1"/>
      <c r="D177" s="16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1"/>
      <c r="B178" s="1"/>
      <c r="C178" s="1"/>
      <c r="D178" s="16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1"/>
      <c r="B179" s="1"/>
      <c r="C179" s="1"/>
      <c r="D179" s="16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1"/>
      <c r="B180" s="1"/>
      <c r="C180" s="1"/>
      <c r="D180" s="16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16"/>
      <c r="B181" s="15"/>
      <c r="C181" s="16"/>
      <c r="D181" s="16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16"/>
      <c r="B182" s="15"/>
      <c r="C182" s="16"/>
      <c r="D182" s="16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16"/>
      <c r="B183" s="15"/>
      <c r="C183" s="16"/>
      <c r="D183" s="16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16"/>
      <c r="B184" s="15"/>
      <c r="C184" s="16"/>
      <c r="D184" s="16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16"/>
      <c r="B185" s="15"/>
      <c r="C185" s="16"/>
      <c r="D185" s="16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16"/>
      <c r="B186" s="15"/>
      <c r="C186" s="16"/>
      <c r="D186" s="16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16"/>
      <c r="B187" s="15"/>
      <c r="C187" s="16"/>
      <c r="D187" s="16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16"/>
      <c r="B188" s="15"/>
      <c r="C188" s="16"/>
      <c r="D188" s="16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16"/>
      <c r="B189" s="15"/>
      <c r="C189" s="16"/>
      <c r="D189" s="16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16"/>
      <c r="B190" s="15"/>
      <c r="C190" s="16"/>
      <c r="D190" s="16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16"/>
      <c r="B191" s="15"/>
      <c r="C191" s="16"/>
      <c r="D191" s="16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16"/>
      <c r="B192" s="15"/>
      <c r="C192" s="16"/>
      <c r="D192" s="16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16"/>
      <c r="B193" s="15"/>
      <c r="C193" s="16"/>
      <c r="D193" s="16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16"/>
      <c r="B194" s="15"/>
      <c r="C194" s="16"/>
      <c r="D194" s="16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16"/>
      <c r="B195" s="15"/>
      <c r="C195" s="16"/>
      <c r="D195" s="16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16"/>
      <c r="B196" s="15"/>
      <c r="C196" s="16"/>
      <c r="D196" s="16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16"/>
      <c r="B197" s="15"/>
      <c r="C197" s="16"/>
      <c r="D197" s="16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16"/>
      <c r="B198" s="15"/>
      <c r="C198" s="16"/>
      <c r="D198" s="16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16"/>
      <c r="B199" s="15"/>
      <c r="C199" s="16"/>
      <c r="D199" s="16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16"/>
      <c r="B200" s="15"/>
      <c r="C200" s="16"/>
      <c r="D200" s="16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16"/>
      <c r="B201" s="15"/>
      <c r="C201" s="16"/>
      <c r="D201" s="16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16"/>
      <c r="B202" s="15"/>
      <c r="C202" s="16"/>
      <c r="D202" s="16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16"/>
      <c r="B203" s="15"/>
      <c r="C203" s="16"/>
      <c r="D203" s="16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16"/>
      <c r="B204" s="15"/>
      <c r="C204" s="16"/>
      <c r="D204" s="16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16"/>
      <c r="B205" s="15"/>
      <c r="C205" s="16"/>
      <c r="D205" s="16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16"/>
      <c r="B206" s="15"/>
      <c r="C206" s="16"/>
      <c r="D206" s="16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16"/>
      <c r="B207" s="15"/>
      <c r="C207" s="16"/>
      <c r="D207" s="16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16"/>
      <c r="B208" s="15"/>
      <c r="C208" s="16"/>
      <c r="D208" s="16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16"/>
      <c r="B209" s="15"/>
      <c r="C209" s="16"/>
      <c r="D209" s="16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16"/>
      <c r="B210" s="15"/>
      <c r="C210" s="16"/>
      <c r="D210" s="16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16"/>
      <c r="B211" s="15"/>
      <c r="C211" s="16"/>
      <c r="D211" s="16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16"/>
      <c r="B212" s="15"/>
      <c r="C212" s="16"/>
      <c r="D212" s="16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16"/>
      <c r="B213" s="15"/>
      <c r="C213" s="16"/>
      <c r="D213" s="16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16"/>
      <c r="B214" s="15"/>
      <c r="C214" s="16"/>
      <c r="D214" s="16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16"/>
      <c r="B215" s="15"/>
      <c r="C215" s="16"/>
      <c r="D215" s="16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16"/>
      <c r="B216" s="15"/>
      <c r="C216" s="16"/>
      <c r="D216" s="16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16"/>
      <c r="B217" s="15"/>
      <c r="C217" s="16"/>
      <c r="D217" s="16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16"/>
      <c r="B218" s="15"/>
      <c r="C218" s="16"/>
      <c r="D218" s="16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16"/>
      <c r="B219" s="15"/>
      <c r="C219" s="16"/>
      <c r="D219" s="16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16"/>
      <c r="B220" s="15"/>
      <c r="C220" s="16"/>
      <c r="D220" s="16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16"/>
      <c r="B221" s="15"/>
      <c r="C221" s="16"/>
      <c r="D221" s="16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16"/>
      <c r="B222" s="15"/>
      <c r="C222" s="16"/>
      <c r="D222" s="16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16"/>
      <c r="B223" s="15"/>
      <c r="C223" s="16"/>
      <c r="D223" s="16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16"/>
      <c r="B224" s="15"/>
      <c r="C224" s="16"/>
      <c r="D224" s="16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16"/>
      <c r="B225" s="15"/>
      <c r="C225" s="16"/>
      <c r="D225" s="16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16"/>
      <c r="B226" s="15"/>
      <c r="C226" s="16"/>
      <c r="D226" s="16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16"/>
      <c r="B227" s="15"/>
      <c r="C227" s="16"/>
      <c r="D227" s="16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16"/>
      <c r="B228" s="15"/>
      <c r="C228" s="16"/>
      <c r="D228" s="16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16"/>
      <c r="B229" s="15"/>
      <c r="C229" s="16"/>
      <c r="D229" s="16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16"/>
      <c r="B230" s="15"/>
      <c r="C230" s="16"/>
      <c r="D230" s="16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16"/>
      <c r="B231" s="15"/>
      <c r="C231" s="16"/>
      <c r="D231" s="16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16"/>
      <c r="B232" s="15"/>
      <c r="C232" s="16"/>
      <c r="D232" s="16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16"/>
      <c r="B233" s="15"/>
      <c r="C233" s="16"/>
      <c r="D233" s="16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16"/>
      <c r="B234" s="15"/>
      <c r="C234" s="16"/>
      <c r="D234" s="16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16"/>
      <c r="B235" s="15"/>
      <c r="C235" s="16"/>
      <c r="D235" s="16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16"/>
      <c r="B236" s="15"/>
      <c r="C236" s="16"/>
      <c r="D236" s="16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16"/>
      <c r="B237" s="15"/>
      <c r="C237" s="16"/>
      <c r="D237" s="16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16"/>
      <c r="B238" s="15"/>
      <c r="C238" s="16"/>
      <c r="D238" s="16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16"/>
      <c r="B239" s="15"/>
      <c r="C239" s="16"/>
      <c r="D239" s="16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16"/>
      <c r="B240" s="15"/>
      <c r="C240" s="16"/>
      <c r="D240" s="16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16"/>
      <c r="B241" s="15"/>
      <c r="C241" s="16"/>
      <c r="D241" s="16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16"/>
      <c r="B242" s="15"/>
      <c r="C242" s="16"/>
      <c r="D242" s="16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16"/>
      <c r="B243" s="15"/>
      <c r="C243" s="16"/>
      <c r="D243" s="16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16"/>
      <c r="B244" s="15"/>
      <c r="C244" s="16"/>
      <c r="D244" s="16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16"/>
      <c r="B245" s="15"/>
      <c r="C245" s="16"/>
      <c r="D245" s="16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16"/>
      <c r="B246" s="15"/>
      <c r="C246" s="16"/>
      <c r="D246" s="16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16"/>
      <c r="B247" s="15"/>
      <c r="C247" s="16"/>
      <c r="D247" s="16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16"/>
      <c r="B248" s="15"/>
      <c r="C248" s="16"/>
      <c r="D248" s="16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16"/>
      <c r="B249" s="15"/>
      <c r="C249" s="16"/>
      <c r="D249" s="16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16"/>
      <c r="B250" s="15"/>
      <c r="C250" s="16"/>
      <c r="D250" s="16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16"/>
      <c r="B251" s="15"/>
      <c r="C251" s="16"/>
      <c r="D251" s="16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16"/>
      <c r="B252" s="15"/>
      <c r="C252" s="16"/>
      <c r="D252" s="16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16"/>
      <c r="B253" s="15"/>
      <c r="C253" s="16"/>
      <c r="D253" s="16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16"/>
      <c r="B254" s="15"/>
      <c r="C254" s="16"/>
      <c r="D254" s="16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16"/>
      <c r="B255" s="15"/>
      <c r="C255" s="16"/>
      <c r="D255" s="16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16"/>
      <c r="B256" s="15"/>
      <c r="C256" s="16"/>
      <c r="D256" s="16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16"/>
      <c r="B257" s="15"/>
      <c r="C257" s="16"/>
      <c r="D257" s="16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16"/>
      <c r="B258" s="15"/>
      <c r="C258" s="16"/>
      <c r="D258" s="16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16"/>
      <c r="B259" s="15"/>
      <c r="C259" s="16"/>
      <c r="D259" s="16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16"/>
      <c r="B260" s="15"/>
      <c r="C260" s="16"/>
      <c r="D260" s="16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16"/>
      <c r="B261" s="15"/>
      <c r="C261" s="16"/>
      <c r="D261" s="16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16"/>
      <c r="B262" s="15"/>
      <c r="C262" s="16"/>
      <c r="D262" s="16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16"/>
      <c r="B263" s="15"/>
      <c r="C263" s="16"/>
      <c r="D263" s="16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16"/>
      <c r="B264" s="15"/>
      <c r="C264" s="16"/>
      <c r="D264" s="16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16"/>
      <c r="B265" s="15"/>
      <c r="C265" s="16"/>
      <c r="D265" s="16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16"/>
      <c r="B266" s="15"/>
      <c r="C266" s="16"/>
      <c r="D266" s="16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16"/>
      <c r="B267" s="15"/>
      <c r="C267" s="16"/>
      <c r="D267" s="16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16"/>
      <c r="B268" s="15"/>
      <c r="C268" s="16"/>
      <c r="D268" s="16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16"/>
      <c r="B269" s="15"/>
      <c r="C269" s="16"/>
      <c r="D269" s="16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16"/>
      <c r="B270" s="15"/>
      <c r="C270" s="16"/>
      <c r="D270" s="16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16"/>
      <c r="B271" s="15"/>
      <c r="C271" s="16"/>
      <c r="D271" s="16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16"/>
      <c r="B272" s="15"/>
      <c r="C272" s="16"/>
      <c r="D272" s="16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16"/>
      <c r="B273" s="15"/>
      <c r="C273" s="16"/>
      <c r="D273" s="16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16"/>
      <c r="B274" s="15"/>
      <c r="C274" s="16"/>
      <c r="D274" s="16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16"/>
      <c r="B275" s="15"/>
      <c r="C275" s="16"/>
      <c r="D275" s="16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16"/>
      <c r="B276" s="15"/>
      <c r="C276" s="16"/>
      <c r="D276" s="16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16"/>
      <c r="B277" s="15"/>
      <c r="C277" s="16"/>
      <c r="D277" s="16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16"/>
      <c r="B278" s="15"/>
      <c r="C278" s="16"/>
      <c r="D278" s="16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16"/>
      <c r="B279" s="15"/>
      <c r="C279" s="16"/>
      <c r="D279" s="16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16"/>
      <c r="B280" s="15"/>
      <c r="C280" s="16"/>
      <c r="D280" s="16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16"/>
      <c r="B281" s="15"/>
      <c r="C281" s="16"/>
      <c r="D281" s="16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16"/>
      <c r="B282" s="15"/>
      <c r="C282" s="16"/>
      <c r="D282" s="16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16"/>
      <c r="B283" s="15"/>
      <c r="C283" s="16"/>
      <c r="D283" s="16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16"/>
      <c r="B284" s="15"/>
      <c r="C284" s="16"/>
      <c r="D284" s="16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16"/>
      <c r="B285" s="15"/>
      <c r="C285" s="16"/>
      <c r="D285" s="16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16"/>
      <c r="B286" s="15"/>
      <c r="C286" s="16"/>
      <c r="D286" s="16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16"/>
      <c r="B287" s="15"/>
      <c r="C287" s="16"/>
      <c r="D287" s="16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16"/>
      <c r="B288" s="15"/>
      <c r="C288" s="16"/>
      <c r="D288" s="16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16"/>
      <c r="B289" s="15"/>
      <c r="C289" s="16"/>
      <c r="D289" s="16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16"/>
      <c r="B290" s="15"/>
      <c r="C290" s="16"/>
      <c r="D290" s="16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16"/>
      <c r="B291" s="15"/>
      <c r="C291" s="16"/>
      <c r="D291" s="16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16"/>
      <c r="B292" s="15"/>
      <c r="C292" s="16"/>
      <c r="D292" s="16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16"/>
      <c r="B293" s="15"/>
      <c r="C293" s="16"/>
      <c r="D293" s="16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16"/>
      <c r="B294" s="15"/>
      <c r="C294" s="16"/>
      <c r="D294" s="16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16"/>
      <c r="B295" s="15"/>
      <c r="C295" s="16"/>
      <c r="D295" s="16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16"/>
      <c r="B296" s="15"/>
      <c r="C296" s="16"/>
      <c r="D296" s="16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16"/>
      <c r="B297" s="15"/>
      <c r="C297" s="16"/>
      <c r="D297" s="16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16"/>
      <c r="B298" s="15"/>
      <c r="C298" s="16"/>
      <c r="D298" s="16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16"/>
      <c r="B299" s="15"/>
      <c r="C299" s="16"/>
      <c r="D299" s="16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16"/>
      <c r="B300" s="15"/>
      <c r="C300" s="16"/>
      <c r="D300" s="16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16"/>
      <c r="B301" s="15"/>
      <c r="C301" s="16"/>
      <c r="D301" s="16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16"/>
      <c r="B302" s="15"/>
      <c r="C302" s="16"/>
      <c r="D302" s="16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16"/>
      <c r="B303" s="15"/>
      <c r="C303" s="16"/>
      <c r="D303" s="16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16"/>
      <c r="B304" s="15"/>
      <c r="C304" s="16"/>
      <c r="D304" s="16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16"/>
      <c r="B305" s="15"/>
      <c r="C305" s="16"/>
      <c r="D305" s="16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16"/>
      <c r="B306" s="15"/>
      <c r="C306" s="16"/>
      <c r="D306" s="16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16"/>
      <c r="B307" s="15"/>
      <c r="C307" s="16"/>
      <c r="D307" s="16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16"/>
      <c r="B308" s="15"/>
      <c r="C308" s="16"/>
      <c r="D308" s="16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16"/>
      <c r="B309" s="15"/>
      <c r="C309" s="16"/>
      <c r="D309" s="16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16"/>
      <c r="B310" s="15"/>
      <c r="C310" s="16"/>
      <c r="D310" s="16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16"/>
      <c r="B311" s="15"/>
      <c r="C311" s="16"/>
      <c r="D311" s="16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16"/>
      <c r="B312" s="15"/>
      <c r="C312" s="16"/>
      <c r="D312" s="16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16"/>
      <c r="B313" s="15"/>
      <c r="C313" s="16"/>
      <c r="D313" s="16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16"/>
      <c r="B314" s="15"/>
      <c r="C314" s="16"/>
      <c r="D314" s="16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16"/>
      <c r="B315" s="15"/>
      <c r="C315" s="16"/>
      <c r="D315" s="16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16"/>
      <c r="B316" s="15"/>
      <c r="C316" s="16"/>
      <c r="D316" s="16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16"/>
      <c r="B317" s="15"/>
      <c r="C317" s="16"/>
      <c r="D317" s="16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16"/>
      <c r="B318" s="15"/>
      <c r="C318" s="16"/>
      <c r="D318" s="16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16"/>
      <c r="B319" s="15"/>
      <c r="C319" s="16"/>
      <c r="D319" s="16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16"/>
      <c r="B320" s="15"/>
      <c r="C320" s="16"/>
      <c r="D320" s="16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16"/>
      <c r="B321" s="15"/>
      <c r="C321" s="16"/>
      <c r="D321" s="16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16"/>
      <c r="B322" s="15"/>
      <c r="C322" s="16"/>
      <c r="D322" s="16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16"/>
      <c r="B323" s="15"/>
      <c r="C323" s="16"/>
      <c r="D323" s="16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16"/>
      <c r="B324" s="15"/>
      <c r="C324" s="16"/>
      <c r="D324" s="16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16"/>
      <c r="B325" s="15"/>
      <c r="C325" s="16"/>
      <c r="D325" s="16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16"/>
      <c r="B326" s="15"/>
      <c r="C326" s="16"/>
      <c r="D326" s="16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16"/>
      <c r="B327" s="15"/>
      <c r="C327" s="16"/>
      <c r="D327" s="16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16"/>
      <c r="B328" s="15"/>
      <c r="C328" s="16"/>
      <c r="D328" s="16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16"/>
      <c r="B329" s="15"/>
      <c r="C329" s="16"/>
      <c r="D329" s="16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16"/>
      <c r="B330" s="15"/>
      <c r="C330" s="16"/>
      <c r="D330" s="16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16"/>
      <c r="B331" s="15"/>
      <c r="C331" s="16"/>
      <c r="D331" s="16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16"/>
      <c r="B332" s="15"/>
      <c r="C332" s="16"/>
      <c r="D332" s="16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16"/>
      <c r="B333" s="15"/>
      <c r="C333" s="16"/>
      <c r="D333" s="16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16"/>
      <c r="B334" s="15"/>
      <c r="C334" s="16"/>
      <c r="D334" s="16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16"/>
      <c r="B335" s="15"/>
      <c r="C335" s="16"/>
      <c r="D335" s="16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16"/>
      <c r="B336" s="15"/>
      <c r="C336" s="16"/>
      <c r="D336" s="16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16"/>
      <c r="B337" s="15"/>
      <c r="C337" s="16"/>
      <c r="D337" s="16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16"/>
      <c r="B338" s="15"/>
      <c r="C338" s="16"/>
      <c r="D338" s="16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16"/>
      <c r="B339" s="15"/>
      <c r="C339" s="16"/>
      <c r="D339" s="16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16"/>
      <c r="B340" s="15"/>
      <c r="C340" s="16"/>
      <c r="D340" s="16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16"/>
      <c r="B341" s="15"/>
      <c r="C341" s="16"/>
      <c r="D341" s="16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16"/>
      <c r="B342" s="15"/>
      <c r="C342" s="16"/>
      <c r="D342" s="16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16"/>
      <c r="B343" s="15"/>
      <c r="C343" s="16"/>
      <c r="D343" s="16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16"/>
      <c r="B344" s="15"/>
      <c r="C344" s="16"/>
      <c r="D344" s="16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16"/>
      <c r="B345" s="15"/>
      <c r="C345" s="16"/>
      <c r="D345" s="16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16"/>
      <c r="B346" s="15"/>
      <c r="C346" s="16"/>
      <c r="D346" s="16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16"/>
      <c r="B347" s="15"/>
      <c r="C347" s="16"/>
      <c r="D347" s="16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16"/>
      <c r="B348" s="15"/>
      <c r="C348" s="16"/>
      <c r="D348" s="16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16"/>
      <c r="B349" s="15"/>
      <c r="C349" s="16"/>
      <c r="D349" s="16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16"/>
      <c r="B350" s="15"/>
      <c r="C350" s="16"/>
      <c r="D350" s="16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16"/>
      <c r="B351" s="15"/>
      <c r="C351" s="16"/>
      <c r="D351" s="16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16"/>
      <c r="B352" s="15"/>
      <c r="C352" s="16"/>
      <c r="D352" s="16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16"/>
      <c r="B353" s="15"/>
      <c r="C353" s="16"/>
      <c r="D353" s="16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16"/>
      <c r="B354" s="15"/>
      <c r="C354" s="16"/>
      <c r="D354" s="16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16"/>
      <c r="B355" s="15"/>
      <c r="C355" s="16"/>
      <c r="D355" s="16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16"/>
      <c r="B356" s="15"/>
      <c r="C356" s="16"/>
      <c r="D356" s="16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16"/>
      <c r="B357" s="15"/>
      <c r="C357" s="16"/>
      <c r="D357" s="16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16"/>
      <c r="B358" s="15"/>
      <c r="C358" s="16"/>
      <c r="D358" s="16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16"/>
      <c r="B359" s="15"/>
      <c r="C359" s="16"/>
      <c r="D359" s="16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16"/>
      <c r="B360" s="15"/>
      <c r="C360" s="16"/>
      <c r="D360" s="16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16"/>
      <c r="B361" s="15"/>
      <c r="C361" s="16"/>
      <c r="D361" s="16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16"/>
      <c r="B362" s="15"/>
      <c r="C362" s="16"/>
      <c r="D362" s="16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16"/>
      <c r="B363" s="15"/>
      <c r="C363" s="16"/>
      <c r="D363" s="16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16"/>
      <c r="B364" s="15"/>
      <c r="C364" s="16"/>
      <c r="D364" s="16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16"/>
      <c r="B365" s="15"/>
      <c r="C365" s="16"/>
      <c r="D365" s="16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16"/>
      <c r="B366" s="15"/>
      <c r="C366" s="16"/>
      <c r="D366" s="16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16"/>
      <c r="B367" s="15"/>
      <c r="C367" s="16"/>
      <c r="D367" s="16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16"/>
      <c r="B368" s="15"/>
      <c r="C368" s="16"/>
      <c r="D368" s="16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16"/>
      <c r="B369" s="15"/>
      <c r="C369" s="16"/>
      <c r="D369" s="16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16"/>
      <c r="B370" s="15"/>
      <c r="C370" s="16"/>
      <c r="D370" s="16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16"/>
      <c r="B371" s="15"/>
      <c r="C371" s="16"/>
      <c r="D371" s="16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16"/>
      <c r="B372" s="15"/>
      <c r="C372" s="16"/>
      <c r="D372" s="16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16"/>
      <c r="B373" s="15"/>
      <c r="C373" s="16"/>
      <c r="D373" s="16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16"/>
      <c r="B374" s="15"/>
      <c r="C374" s="16"/>
      <c r="D374" s="16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16"/>
      <c r="B375" s="15"/>
      <c r="C375" s="16"/>
      <c r="D375" s="16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16"/>
      <c r="B376" s="15"/>
      <c r="C376" s="16"/>
      <c r="D376" s="16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16"/>
      <c r="B377" s="15"/>
      <c r="C377" s="16"/>
      <c r="D377" s="16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16"/>
      <c r="B378" s="15"/>
      <c r="C378" s="16"/>
      <c r="D378" s="16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16"/>
      <c r="B379" s="15"/>
      <c r="C379" s="16"/>
      <c r="D379" s="16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16"/>
      <c r="B380" s="15"/>
      <c r="C380" s="16"/>
      <c r="D380" s="16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16"/>
      <c r="B381" s="15"/>
      <c r="C381" s="16"/>
      <c r="D381" s="16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16"/>
      <c r="B382" s="15"/>
      <c r="C382" s="16"/>
      <c r="D382" s="16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16"/>
      <c r="B383" s="15"/>
      <c r="C383" s="16"/>
      <c r="D383" s="16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16"/>
      <c r="B384" s="15"/>
      <c r="C384" s="16"/>
      <c r="D384" s="16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16"/>
      <c r="B385" s="15"/>
      <c r="C385" s="16"/>
      <c r="D385" s="16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16"/>
      <c r="B386" s="15"/>
      <c r="C386" s="16"/>
      <c r="D386" s="16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16"/>
      <c r="B387" s="15"/>
      <c r="C387" s="16"/>
      <c r="D387" s="16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16"/>
      <c r="B388" s="15"/>
      <c r="C388" s="16"/>
      <c r="D388" s="16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16"/>
      <c r="B389" s="15"/>
      <c r="C389" s="16"/>
      <c r="D389" s="16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16"/>
      <c r="B390" s="15"/>
      <c r="C390" s="16"/>
      <c r="D390" s="16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16"/>
      <c r="B391" s="15"/>
      <c r="C391" s="16"/>
      <c r="D391" s="16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16"/>
      <c r="B392" s="15"/>
      <c r="C392" s="16"/>
      <c r="D392" s="16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16"/>
      <c r="B393" s="15"/>
      <c r="C393" s="16"/>
      <c r="D393" s="16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16"/>
      <c r="B394" s="15"/>
      <c r="C394" s="16"/>
      <c r="D394" s="16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16"/>
      <c r="B395" s="15"/>
      <c r="C395" s="16"/>
      <c r="D395" s="16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16"/>
      <c r="B396" s="15"/>
      <c r="C396" s="16"/>
      <c r="D396" s="16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16"/>
      <c r="B397" s="15"/>
      <c r="C397" s="16"/>
      <c r="D397" s="16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16"/>
      <c r="B398" s="15"/>
      <c r="C398" s="16"/>
      <c r="D398" s="16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16"/>
      <c r="B399" s="15"/>
      <c r="C399" s="16"/>
      <c r="D399" s="16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16"/>
      <c r="B400" s="15"/>
      <c r="C400" s="16"/>
      <c r="D400" s="16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16"/>
      <c r="B401" s="15"/>
      <c r="C401" s="16"/>
      <c r="D401" s="16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16"/>
      <c r="B402" s="15"/>
      <c r="C402" s="16"/>
      <c r="D402" s="16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16"/>
      <c r="B403" s="15"/>
      <c r="C403" s="16"/>
      <c r="D403" s="16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16"/>
      <c r="B404" s="15"/>
      <c r="C404" s="16"/>
      <c r="D404" s="16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16"/>
      <c r="B405" s="15"/>
      <c r="C405" s="16"/>
      <c r="D405" s="16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16"/>
      <c r="B406" s="15"/>
      <c r="C406" s="16"/>
      <c r="D406" s="16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16"/>
      <c r="B407" s="15"/>
      <c r="C407" s="16"/>
      <c r="D407" s="16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16"/>
      <c r="B408" s="15"/>
      <c r="C408" s="16"/>
      <c r="D408" s="16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16"/>
      <c r="B409" s="15"/>
      <c r="C409" s="16"/>
      <c r="D409" s="16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16"/>
      <c r="B410" s="15"/>
      <c r="C410" s="16"/>
      <c r="D410" s="16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16"/>
      <c r="B411" s="15"/>
      <c r="C411" s="16"/>
      <c r="D411" s="16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16"/>
      <c r="B412" s="15"/>
      <c r="C412" s="16"/>
      <c r="D412" s="16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16"/>
      <c r="B413" s="15"/>
      <c r="C413" s="16"/>
      <c r="D413" s="16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16"/>
      <c r="B414" s="15"/>
      <c r="C414" s="16"/>
      <c r="D414" s="16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16"/>
      <c r="B415" s="15"/>
      <c r="C415" s="16"/>
      <c r="D415" s="16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16"/>
      <c r="B416" s="15"/>
      <c r="C416" s="16"/>
      <c r="D416" s="16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16"/>
      <c r="B417" s="15"/>
      <c r="C417" s="16"/>
      <c r="D417" s="16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16"/>
      <c r="B418" s="15"/>
      <c r="C418" s="16"/>
      <c r="D418" s="16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16"/>
      <c r="B419" s="15"/>
      <c r="C419" s="16"/>
      <c r="D419" s="16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16"/>
      <c r="B420" s="15"/>
      <c r="C420" s="16"/>
      <c r="D420" s="16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16"/>
      <c r="B421" s="15"/>
      <c r="C421" s="16"/>
      <c r="D421" s="16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16"/>
      <c r="B422" s="15"/>
      <c r="C422" s="16"/>
      <c r="D422" s="16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16"/>
      <c r="B423" s="15"/>
      <c r="C423" s="16"/>
      <c r="D423" s="16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16"/>
      <c r="B424" s="15"/>
      <c r="C424" s="16"/>
      <c r="D424" s="16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16"/>
      <c r="B425" s="15"/>
      <c r="C425" s="16"/>
      <c r="D425" s="16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16"/>
      <c r="B426" s="15"/>
      <c r="C426" s="16"/>
      <c r="D426" s="16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16"/>
      <c r="B427" s="15"/>
      <c r="C427" s="16"/>
      <c r="D427" s="16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16"/>
      <c r="B428" s="15"/>
      <c r="C428" s="16"/>
      <c r="D428" s="16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16"/>
      <c r="B429" s="15"/>
      <c r="C429" s="16"/>
      <c r="D429" s="16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16"/>
      <c r="B430" s="15"/>
      <c r="C430" s="16"/>
      <c r="D430" s="16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16"/>
      <c r="B431" s="15"/>
      <c r="C431" s="16"/>
      <c r="D431" s="16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16"/>
      <c r="B432" s="15"/>
      <c r="C432" s="16"/>
      <c r="D432" s="16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16"/>
      <c r="B433" s="15"/>
      <c r="C433" s="16"/>
      <c r="D433" s="16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16"/>
      <c r="B434" s="15"/>
      <c r="C434" s="16"/>
      <c r="D434" s="16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16"/>
      <c r="B435" s="15"/>
      <c r="C435" s="16"/>
      <c r="D435" s="16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16"/>
      <c r="B436" s="15"/>
      <c r="C436" s="16"/>
      <c r="D436" s="16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16"/>
      <c r="B437" s="15"/>
      <c r="C437" s="16"/>
      <c r="D437" s="16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16"/>
      <c r="B438" s="15"/>
      <c r="C438" s="16"/>
      <c r="D438" s="16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16"/>
      <c r="B439" s="15"/>
      <c r="C439" s="16"/>
      <c r="D439" s="16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16"/>
      <c r="B440" s="15"/>
      <c r="C440" s="16"/>
      <c r="D440" s="16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16"/>
      <c r="B441" s="15"/>
      <c r="C441" s="16"/>
      <c r="D441" s="16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16"/>
      <c r="B442" s="15"/>
      <c r="C442" s="16"/>
      <c r="D442" s="16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16"/>
      <c r="B443" s="15"/>
      <c r="C443" s="16"/>
      <c r="D443" s="16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16"/>
      <c r="B444" s="15"/>
      <c r="C444" s="16"/>
      <c r="D444" s="16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16"/>
      <c r="B445" s="15"/>
      <c r="C445" s="16"/>
      <c r="D445" s="16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16"/>
      <c r="B446" s="15"/>
      <c r="C446" s="16"/>
      <c r="D446" s="16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16"/>
      <c r="B447" s="15"/>
      <c r="C447" s="16"/>
      <c r="D447" s="16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16"/>
      <c r="B448" s="15"/>
      <c r="C448" s="16"/>
      <c r="D448" s="16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16"/>
      <c r="B449" s="15"/>
      <c r="C449" s="16"/>
      <c r="D449" s="16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16"/>
      <c r="B450" s="15"/>
      <c r="C450" s="16"/>
      <c r="D450" s="16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16"/>
      <c r="B451" s="15"/>
      <c r="C451" s="16"/>
      <c r="D451" s="16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16"/>
      <c r="B452" s="15"/>
      <c r="C452" s="16"/>
      <c r="D452" s="16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16"/>
      <c r="B453" s="15"/>
      <c r="C453" s="16"/>
      <c r="D453" s="16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16"/>
      <c r="B454" s="15"/>
      <c r="C454" s="16"/>
      <c r="D454" s="16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16"/>
      <c r="B455" s="15"/>
      <c r="C455" s="16"/>
      <c r="D455" s="16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16"/>
      <c r="B456" s="15"/>
      <c r="C456" s="16"/>
      <c r="D456" s="16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16"/>
      <c r="B457" s="15"/>
      <c r="C457" s="16"/>
      <c r="D457" s="16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16"/>
      <c r="B458" s="15"/>
      <c r="C458" s="16"/>
      <c r="D458" s="16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16"/>
      <c r="B459" s="15"/>
      <c r="C459" s="16"/>
      <c r="D459" s="16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16"/>
      <c r="B460" s="15"/>
      <c r="C460" s="16"/>
      <c r="D460" s="16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16"/>
      <c r="B461" s="15"/>
      <c r="C461" s="16"/>
      <c r="D461" s="16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16"/>
      <c r="B462" s="15"/>
      <c r="C462" s="16"/>
      <c r="D462" s="16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16"/>
      <c r="B463" s="15"/>
      <c r="C463" s="16"/>
      <c r="D463" s="16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16"/>
      <c r="B464" s="15"/>
      <c r="C464" s="16"/>
      <c r="D464" s="16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16"/>
      <c r="B465" s="15"/>
      <c r="C465" s="16"/>
      <c r="D465" s="16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16"/>
      <c r="B466" s="15"/>
      <c r="C466" s="16"/>
      <c r="D466" s="16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16"/>
      <c r="B467" s="15"/>
      <c r="C467" s="16"/>
      <c r="D467" s="16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16"/>
      <c r="B468" s="15"/>
      <c r="C468" s="16"/>
      <c r="D468" s="16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16"/>
      <c r="B469" s="15"/>
      <c r="C469" s="16"/>
      <c r="D469" s="16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16"/>
      <c r="B470" s="15"/>
      <c r="C470" s="16"/>
      <c r="D470" s="16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16"/>
      <c r="B471" s="15"/>
      <c r="C471" s="16"/>
      <c r="D471" s="16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16"/>
      <c r="B472" s="15"/>
      <c r="C472" s="16"/>
      <c r="D472" s="16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16"/>
      <c r="B473" s="15"/>
      <c r="C473" s="16"/>
      <c r="D473" s="16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16"/>
      <c r="B474" s="15"/>
      <c r="C474" s="16"/>
      <c r="D474" s="16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16"/>
      <c r="B475" s="15"/>
      <c r="C475" s="16"/>
      <c r="D475" s="16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16"/>
      <c r="B476" s="15"/>
      <c r="C476" s="16"/>
      <c r="D476" s="16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16"/>
      <c r="B477" s="15"/>
      <c r="C477" s="16"/>
      <c r="D477" s="16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16"/>
      <c r="B478" s="15"/>
      <c r="C478" s="16"/>
      <c r="D478" s="16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16"/>
      <c r="B479" s="15"/>
      <c r="C479" s="16"/>
      <c r="D479" s="16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16"/>
      <c r="B480" s="15"/>
      <c r="C480" s="16"/>
      <c r="D480" s="16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16"/>
      <c r="B481" s="15"/>
      <c r="C481" s="16"/>
      <c r="D481" s="16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16"/>
      <c r="B482" s="15"/>
      <c r="C482" s="16"/>
      <c r="D482" s="16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16"/>
      <c r="B483" s="15"/>
      <c r="C483" s="16"/>
      <c r="D483" s="16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16"/>
      <c r="B484" s="15"/>
      <c r="C484" s="16"/>
      <c r="D484" s="16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16"/>
      <c r="B485" s="15"/>
      <c r="C485" s="16"/>
      <c r="D485" s="16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16"/>
      <c r="B486" s="15"/>
      <c r="C486" s="16"/>
      <c r="D486" s="16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16"/>
      <c r="B487" s="15"/>
      <c r="C487" s="16"/>
      <c r="D487" s="16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16"/>
      <c r="B488" s="15"/>
      <c r="C488" s="16"/>
      <c r="D488" s="16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16"/>
      <c r="B489" s="15"/>
      <c r="C489" s="16"/>
      <c r="D489" s="16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16"/>
      <c r="B490" s="15"/>
      <c r="C490" s="16"/>
      <c r="D490" s="16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16"/>
      <c r="B491" s="15"/>
      <c r="C491" s="16"/>
      <c r="D491" s="16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16"/>
      <c r="B492" s="15"/>
      <c r="C492" s="16"/>
      <c r="D492" s="16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16"/>
      <c r="B493" s="15"/>
      <c r="C493" s="16"/>
      <c r="D493" s="16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16"/>
      <c r="B494" s="15"/>
      <c r="C494" s="16"/>
      <c r="D494" s="16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16"/>
      <c r="B495" s="15"/>
      <c r="C495" s="16"/>
      <c r="D495" s="16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16"/>
      <c r="B496" s="15"/>
      <c r="C496" s="16"/>
      <c r="D496" s="16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16"/>
      <c r="B497" s="15"/>
      <c r="C497" s="16"/>
      <c r="D497" s="16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16"/>
      <c r="B498" s="15"/>
      <c r="C498" s="16"/>
      <c r="D498" s="16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16"/>
      <c r="B499" s="15"/>
      <c r="C499" s="16"/>
      <c r="D499" s="16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16"/>
      <c r="B500" s="15"/>
      <c r="C500" s="16"/>
      <c r="D500" s="16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16"/>
      <c r="B501" s="15"/>
      <c r="C501" s="16"/>
      <c r="D501" s="16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16"/>
      <c r="B502" s="15"/>
      <c r="C502" s="16"/>
      <c r="D502" s="16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16"/>
      <c r="B503" s="15"/>
      <c r="C503" s="16"/>
      <c r="D503" s="16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16"/>
      <c r="B504" s="15"/>
      <c r="C504" s="16"/>
      <c r="D504" s="16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16"/>
      <c r="B505" s="15"/>
      <c r="C505" s="16"/>
      <c r="D505" s="16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16"/>
      <c r="B506" s="15"/>
      <c r="C506" s="16"/>
      <c r="D506" s="16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16"/>
      <c r="B507" s="15"/>
      <c r="C507" s="16"/>
      <c r="D507" s="16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16"/>
      <c r="B508" s="15"/>
      <c r="C508" s="16"/>
      <c r="D508" s="16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16"/>
      <c r="B509" s="15"/>
      <c r="C509" s="16"/>
      <c r="D509" s="16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16"/>
      <c r="B510" s="15"/>
      <c r="C510" s="16"/>
      <c r="D510" s="16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16"/>
      <c r="B511" s="15"/>
      <c r="C511" s="16"/>
      <c r="D511" s="16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16"/>
      <c r="B512" s="15"/>
      <c r="C512" s="16"/>
      <c r="D512" s="16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16"/>
      <c r="B513" s="15"/>
      <c r="C513" s="16"/>
      <c r="D513" s="16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16"/>
      <c r="B514" s="15"/>
      <c r="C514" s="16"/>
      <c r="D514" s="16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16"/>
      <c r="B515" s="15"/>
      <c r="C515" s="16"/>
      <c r="D515" s="16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16"/>
      <c r="B516" s="15"/>
      <c r="C516" s="16"/>
      <c r="D516" s="16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16"/>
      <c r="B517" s="15"/>
      <c r="C517" s="16"/>
      <c r="D517" s="16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16"/>
      <c r="B518" s="15"/>
      <c r="C518" s="16"/>
      <c r="D518" s="16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16"/>
      <c r="B519" s="15"/>
      <c r="C519" s="16"/>
      <c r="D519" s="16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16"/>
      <c r="B520" s="15"/>
      <c r="C520" s="16"/>
      <c r="D520" s="16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16"/>
      <c r="B521" s="15"/>
      <c r="C521" s="16"/>
      <c r="D521" s="16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16"/>
      <c r="B522" s="15"/>
      <c r="C522" s="16"/>
      <c r="D522" s="16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16"/>
      <c r="B523" s="15"/>
      <c r="C523" s="16"/>
      <c r="D523" s="16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16"/>
      <c r="B524" s="15"/>
      <c r="C524" s="16"/>
      <c r="D524" s="16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16"/>
      <c r="B525" s="15"/>
      <c r="C525" s="16"/>
      <c r="D525" s="16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16"/>
      <c r="B526" s="15"/>
      <c r="C526" s="16"/>
      <c r="D526" s="16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16"/>
      <c r="B527" s="15"/>
      <c r="C527" s="16"/>
      <c r="D527" s="16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16"/>
      <c r="B528" s="15"/>
      <c r="C528" s="16"/>
      <c r="D528" s="16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16"/>
      <c r="B529" s="15"/>
      <c r="C529" s="16"/>
      <c r="D529" s="16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16"/>
      <c r="B530" s="15"/>
      <c r="C530" s="16"/>
      <c r="D530" s="16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16"/>
      <c r="B531" s="15"/>
      <c r="C531" s="16"/>
      <c r="D531" s="16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16"/>
      <c r="B532" s="15"/>
      <c r="C532" s="16"/>
      <c r="D532" s="16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16"/>
      <c r="B533" s="15"/>
      <c r="C533" s="16"/>
      <c r="D533" s="16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16"/>
      <c r="B534" s="15"/>
      <c r="C534" s="16"/>
      <c r="D534" s="16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16"/>
      <c r="B535" s="15"/>
      <c r="C535" s="16"/>
      <c r="D535" s="16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16"/>
      <c r="B536" s="15"/>
      <c r="C536" s="16"/>
      <c r="D536" s="16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16"/>
      <c r="B537" s="15"/>
      <c r="C537" s="16"/>
      <c r="D537" s="16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16"/>
      <c r="B538" s="15"/>
      <c r="C538" s="16"/>
      <c r="D538" s="16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16"/>
      <c r="B539" s="15"/>
      <c r="C539" s="16"/>
      <c r="D539" s="16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16"/>
      <c r="B540" s="15"/>
      <c r="C540" s="16"/>
      <c r="D540" s="16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16"/>
      <c r="B541" s="15"/>
      <c r="C541" s="16"/>
      <c r="D541" s="16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16"/>
      <c r="B542" s="15"/>
      <c r="C542" s="16"/>
      <c r="D542" s="16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16"/>
      <c r="B543" s="15"/>
      <c r="C543" s="16"/>
      <c r="D543" s="16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16"/>
      <c r="B544" s="15"/>
      <c r="C544" s="16"/>
      <c r="D544" s="16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16"/>
      <c r="B545" s="15"/>
      <c r="C545" s="16"/>
      <c r="D545" s="16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16"/>
      <c r="B546" s="15"/>
      <c r="C546" s="16"/>
      <c r="D546" s="16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16"/>
      <c r="B547" s="15"/>
      <c r="C547" s="16"/>
      <c r="D547" s="16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16"/>
      <c r="B548" s="15"/>
      <c r="C548" s="16"/>
      <c r="D548" s="16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16"/>
      <c r="B549" s="15"/>
      <c r="C549" s="16"/>
      <c r="D549" s="16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16"/>
      <c r="B550" s="15"/>
      <c r="C550" s="16"/>
      <c r="D550" s="16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16"/>
      <c r="B551" s="15"/>
      <c r="C551" s="16"/>
      <c r="D551" s="16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16"/>
      <c r="B552" s="15"/>
      <c r="C552" s="16"/>
      <c r="D552" s="16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16"/>
      <c r="B553" s="15"/>
      <c r="C553" s="16"/>
      <c r="D553" s="16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16"/>
      <c r="B554" s="15"/>
      <c r="C554" s="16"/>
      <c r="D554" s="16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16"/>
      <c r="B555" s="15"/>
      <c r="C555" s="16"/>
      <c r="D555" s="16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16"/>
      <c r="B556" s="15"/>
      <c r="C556" s="16"/>
      <c r="D556" s="16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16"/>
      <c r="B557" s="15"/>
      <c r="C557" s="16"/>
      <c r="D557" s="16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16"/>
      <c r="B558" s="15"/>
      <c r="C558" s="16"/>
      <c r="D558" s="16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16"/>
      <c r="B559" s="15"/>
      <c r="C559" s="16"/>
      <c r="D559" s="16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16"/>
      <c r="B560" s="15"/>
      <c r="C560" s="16"/>
      <c r="D560" s="16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16"/>
      <c r="B561" s="15"/>
      <c r="C561" s="16"/>
      <c r="D561" s="16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16"/>
      <c r="B562" s="15"/>
      <c r="C562" s="16"/>
      <c r="D562" s="16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16"/>
      <c r="B563" s="15"/>
      <c r="C563" s="16"/>
      <c r="D563" s="16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16"/>
      <c r="B564" s="15"/>
      <c r="C564" s="16"/>
      <c r="D564" s="16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16"/>
      <c r="B565" s="15"/>
      <c r="C565" s="16"/>
      <c r="D565" s="16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16"/>
      <c r="B566" s="15"/>
      <c r="C566" s="16"/>
      <c r="D566" s="16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16"/>
      <c r="B567" s="15"/>
      <c r="C567" s="16"/>
      <c r="D567" s="16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16"/>
      <c r="B568" s="15"/>
      <c r="C568" s="16"/>
      <c r="D568" s="16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16"/>
      <c r="B569" s="15"/>
      <c r="C569" s="16"/>
      <c r="D569" s="16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16"/>
      <c r="B570" s="15"/>
      <c r="C570" s="16"/>
      <c r="D570" s="16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16"/>
      <c r="B571" s="15"/>
      <c r="C571" s="16"/>
      <c r="D571" s="16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16"/>
      <c r="B572" s="15"/>
      <c r="C572" s="16"/>
      <c r="D572" s="16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16"/>
      <c r="B573" s="15"/>
      <c r="C573" s="16"/>
      <c r="D573" s="16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16"/>
      <c r="B574" s="15"/>
      <c r="C574" s="16"/>
      <c r="D574" s="16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16"/>
      <c r="B575" s="15"/>
      <c r="C575" s="16"/>
      <c r="D575" s="16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16"/>
      <c r="B576" s="15"/>
      <c r="C576" s="16"/>
      <c r="D576" s="16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16"/>
      <c r="B577" s="15"/>
      <c r="C577" s="16"/>
      <c r="D577" s="16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16"/>
      <c r="B578" s="15"/>
      <c r="C578" s="16"/>
      <c r="D578" s="16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16"/>
      <c r="B579" s="15"/>
      <c r="C579" s="16"/>
      <c r="D579" s="16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16"/>
      <c r="B580" s="15"/>
      <c r="C580" s="16"/>
      <c r="D580" s="16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16"/>
      <c r="B581" s="15"/>
      <c r="C581" s="16"/>
      <c r="D581" s="16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16"/>
      <c r="B582" s="15"/>
      <c r="C582" s="16"/>
      <c r="D582" s="16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16"/>
      <c r="B583" s="15"/>
      <c r="C583" s="16"/>
      <c r="D583" s="16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16"/>
      <c r="B584" s="15"/>
      <c r="C584" s="16"/>
      <c r="D584" s="16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16"/>
      <c r="B585" s="15"/>
      <c r="C585" s="16"/>
      <c r="D585" s="16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16"/>
      <c r="B586" s="15"/>
      <c r="C586" s="16"/>
      <c r="D586" s="16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16"/>
      <c r="B587" s="15"/>
      <c r="C587" s="16"/>
      <c r="D587" s="16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16"/>
      <c r="B588" s="15"/>
      <c r="C588" s="16"/>
      <c r="D588" s="16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16"/>
      <c r="B589" s="15"/>
      <c r="C589" s="16"/>
      <c r="D589" s="16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16"/>
      <c r="B590" s="15"/>
      <c r="C590" s="16"/>
      <c r="D590" s="16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16"/>
      <c r="B591" s="15"/>
      <c r="C591" s="16"/>
      <c r="D591" s="16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16"/>
      <c r="B592" s="15"/>
      <c r="C592" s="16"/>
      <c r="D592" s="16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16"/>
      <c r="B593" s="15"/>
      <c r="C593" s="16"/>
      <c r="D593" s="16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16"/>
      <c r="B594" s="15"/>
      <c r="C594" s="16"/>
      <c r="D594" s="16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16"/>
      <c r="B595" s="15"/>
      <c r="C595" s="16"/>
      <c r="D595" s="16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16"/>
      <c r="B596" s="15"/>
      <c r="C596" s="16"/>
      <c r="D596" s="16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16"/>
      <c r="B597" s="15"/>
      <c r="C597" s="16"/>
      <c r="D597" s="16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16"/>
      <c r="B598" s="15"/>
      <c r="C598" s="16"/>
      <c r="D598" s="16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16"/>
      <c r="B599" s="15"/>
      <c r="C599" s="16"/>
      <c r="D599" s="16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16"/>
      <c r="B600" s="15"/>
      <c r="C600" s="16"/>
      <c r="D600" s="16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16"/>
      <c r="B601" s="15"/>
      <c r="C601" s="16"/>
      <c r="D601" s="16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16"/>
      <c r="B602" s="15"/>
      <c r="C602" s="16"/>
      <c r="D602" s="16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16"/>
      <c r="B603" s="15"/>
      <c r="C603" s="16"/>
      <c r="D603" s="16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16"/>
      <c r="B604" s="15"/>
      <c r="C604" s="16"/>
      <c r="D604" s="16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16"/>
      <c r="B605" s="15"/>
      <c r="C605" s="16"/>
      <c r="D605" s="16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16"/>
      <c r="B606" s="15"/>
      <c r="C606" s="16"/>
      <c r="D606" s="16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16"/>
      <c r="B607" s="15"/>
      <c r="C607" s="16"/>
      <c r="D607" s="16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16"/>
      <c r="B608" s="15"/>
      <c r="C608" s="16"/>
      <c r="D608" s="16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16"/>
      <c r="B609" s="15"/>
      <c r="C609" s="16"/>
      <c r="D609" s="16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16"/>
      <c r="B610" s="15"/>
      <c r="C610" s="16"/>
      <c r="D610" s="16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16"/>
      <c r="B611" s="15"/>
      <c r="C611" s="16"/>
      <c r="D611" s="16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16"/>
      <c r="B612" s="15"/>
      <c r="C612" s="16"/>
      <c r="D612" s="16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16"/>
      <c r="B613" s="15"/>
      <c r="C613" s="16"/>
      <c r="D613" s="16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16"/>
      <c r="B614" s="15"/>
      <c r="C614" s="16"/>
      <c r="D614" s="16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16"/>
      <c r="B615" s="15"/>
      <c r="C615" s="16"/>
      <c r="D615" s="16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16"/>
      <c r="B616" s="15"/>
      <c r="C616" s="16"/>
      <c r="D616" s="16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16"/>
      <c r="B617" s="15"/>
      <c r="C617" s="16"/>
      <c r="D617" s="16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16"/>
      <c r="B618" s="15"/>
      <c r="C618" s="16"/>
      <c r="D618" s="16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16"/>
      <c r="B619" s="15"/>
      <c r="C619" s="16"/>
      <c r="D619" s="16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16"/>
      <c r="B620" s="15"/>
      <c r="C620" s="16"/>
      <c r="D620" s="16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16"/>
      <c r="B621" s="15"/>
      <c r="C621" s="16"/>
      <c r="D621" s="16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16"/>
      <c r="B622" s="15"/>
      <c r="C622" s="16"/>
      <c r="D622" s="16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16"/>
      <c r="B623" s="15"/>
      <c r="C623" s="16"/>
      <c r="D623" s="16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16"/>
      <c r="B624" s="15"/>
      <c r="C624" s="16"/>
      <c r="D624" s="16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16"/>
      <c r="B625" s="15"/>
      <c r="C625" s="16"/>
      <c r="D625" s="16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16"/>
      <c r="B626" s="15"/>
      <c r="C626" s="16"/>
      <c r="D626" s="16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16"/>
      <c r="B627" s="15"/>
      <c r="C627" s="16"/>
      <c r="D627" s="16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16"/>
      <c r="B628" s="15"/>
      <c r="C628" s="16"/>
      <c r="D628" s="16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16"/>
      <c r="B629" s="15"/>
      <c r="C629" s="16"/>
      <c r="D629" s="16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16"/>
      <c r="B630" s="15"/>
      <c r="C630" s="16"/>
      <c r="D630" s="16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16"/>
      <c r="B631" s="15"/>
      <c r="C631" s="16"/>
      <c r="D631" s="16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16"/>
      <c r="B632" s="15"/>
      <c r="C632" s="16"/>
      <c r="D632" s="16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16"/>
      <c r="B633" s="15"/>
      <c r="C633" s="16"/>
      <c r="D633" s="16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16"/>
      <c r="B634" s="15"/>
      <c r="C634" s="16"/>
      <c r="D634" s="16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16"/>
      <c r="B635" s="15"/>
      <c r="C635" s="16"/>
      <c r="D635" s="16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16"/>
      <c r="B636" s="15"/>
      <c r="C636" s="16"/>
      <c r="D636" s="16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16"/>
      <c r="B637" s="15"/>
      <c r="C637" s="16"/>
      <c r="D637" s="16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16"/>
      <c r="B638" s="15"/>
      <c r="C638" s="16"/>
      <c r="D638" s="16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16"/>
      <c r="B639" s="15"/>
      <c r="C639" s="16"/>
      <c r="D639" s="16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16"/>
      <c r="B640" s="15"/>
      <c r="C640" s="16"/>
      <c r="D640" s="16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16"/>
      <c r="B641" s="15"/>
      <c r="C641" s="16"/>
      <c r="D641" s="16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16"/>
      <c r="B642" s="15"/>
      <c r="C642" s="16"/>
      <c r="D642" s="16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16"/>
      <c r="B643" s="15"/>
      <c r="C643" s="16"/>
      <c r="D643" s="16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16"/>
      <c r="B644" s="15"/>
      <c r="C644" s="16"/>
      <c r="D644" s="16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16"/>
      <c r="B645" s="15"/>
      <c r="C645" s="16"/>
      <c r="D645" s="16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16"/>
      <c r="B646" s="15"/>
      <c r="C646" s="16"/>
      <c r="D646" s="16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16"/>
      <c r="B647" s="15"/>
      <c r="C647" s="16"/>
      <c r="D647" s="16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16"/>
      <c r="B648" s="15"/>
      <c r="C648" s="16"/>
      <c r="D648" s="16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16"/>
      <c r="B649" s="15"/>
      <c r="C649" s="16"/>
      <c r="D649" s="16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16"/>
      <c r="B650" s="15"/>
      <c r="C650" s="16"/>
      <c r="D650" s="16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16"/>
      <c r="B651" s="15"/>
      <c r="C651" s="16"/>
      <c r="D651" s="16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16"/>
      <c r="B652" s="15"/>
      <c r="C652" s="16"/>
      <c r="D652" s="16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16"/>
      <c r="B653" s="15"/>
      <c r="C653" s="16"/>
      <c r="D653" s="16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16"/>
      <c r="B654" s="15"/>
      <c r="C654" s="16"/>
      <c r="D654" s="16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16"/>
      <c r="B655" s="15"/>
      <c r="C655" s="16"/>
      <c r="D655" s="16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16"/>
      <c r="B656" s="15"/>
      <c r="C656" s="16"/>
      <c r="D656" s="16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16"/>
      <c r="B657" s="15"/>
      <c r="C657" s="16"/>
      <c r="D657" s="16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16"/>
      <c r="B658" s="15"/>
      <c r="C658" s="16"/>
      <c r="D658" s="16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16"/>
      <c r="B659" s="15"/>
      <c r="C659" s="16"/>
      <c r="D659" s="16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16"/>
      <c r="B660" s="15"/>
      <c r="C660" s="16"/>
      <c r="D660" s="16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16"/>
      <c r="B661" s="15"/>
      <c r="C661" s="16"/>
      <c r="D661" s="16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16"/>
      <c r="B662" s="15"/>
      <c r="C662" s="16"/>
      <c r="D662" s="16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16"/>
      <c r="B663" s="15"/>
      <c r="C663" s="16"/>
      <c r="D663" s="16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16"/>
      <c r="B664" s="15"/>
      <c r="C664" s="16"/>
      <c r="D664" s="16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16"/>
      <c r="B665" s="15"/>
      <c r="C665" s="16"/>
      <c r="D665" s="16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16"/>
      <c r="B666" s="15"/>
      <c r="C666" s="16"/>
      <c r="D666" s="16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16"/>
      <c r="B667" s="15"/>
      <c r="C667" s="16"/>
      <c r="D667" s="16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16"/>
      <c r="B668" s="15"/>
      <c r="C668" s="16"/>
      <c r="D668" s="16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16"/>
      <c r="B669" s="15"/>
      <c r="C669" s="16"/>
      <c r="D669" s="16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16"/>
      <c r="B670" s="15"/>
      <c r="C670" s="16"/>
      <c r="D670" s="16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16"/>
      <c r="B671" s="15"/>
      <c r="C671" s="16"/>
      <c r="D671" s="16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16"/>
      <c r="B672" s="15"/>
      <c r="C672" s="16"/>
      <c r="D672" s="16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16"/>
      <c r="B673" s="15"/>
      <c r="C673" s="16"/>
      <c r="D673" s="16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16"/>
      <c r="B674" s="15"/>
      <c r="C674" s="16"/>
      <c r="D674" s="16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16"/>
      <c r="B675" s="15"/>
      <c r="C675" s="16"/>
      <c r="D675" s="16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16"/>
      <c r="B676" s="15"/>
      <c r="C676" s="16"/>
      <c r="D676" s="16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16"/>
      <c r="B677" s="15"/>
      <c r="C677" s="16"/>
      <c r="D677" s="16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16"/>
      <c r="B678" s="15"/>
      <c r="C678" s="16"/>
      <c r="D678" s="16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16"/>
      <c r="B679" s="15"/>
      <c r="C679" s="16"/>
      <c r="D679" s="16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16"/>
      <c r="B680" s="15"/>
      <c r="C680" s="16"/>
      <c r="D680" s="16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16"/>
      <c r="B681" s="15"/>
      <c r="C681" s="16"/>
      <c r="D681" s="16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16"/>
      <c r="B682" s="15"/>
      <c r="C682" s="16"/>
      <c r="D682" s="16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16"/>
      <c r="B683" s="15"/>
      <c r="C683" s="16"/>
      <c r="D683" s="16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16"/>
      <c r="B684" s="15"/>
      <c r="C684" s="16"/>
      <c r="D684" s="16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16"/>
      <c r="B685" s="15"/>
      <c r="C685" s="16"/>
      <c r="D685" s="16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16"/>
      <c r="B686" s="15"/>
      <c r="C686" s="16"/>
      <c r="D686" s="16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16"/>
      <c r="B687" s="15"/>
      <c r="C687" s="16"/>
      <c r="D687" s="16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16"/>
      <c r="B688" s="15"/>
      <c r="C688" s="16"/>
      <c r="D688" s="16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16"/>
      <c r="B689" s="15"/>
      <c r="C689" s="16"/>
      <c r="D689" s="16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16"/>
      <c r="B690" s="15"/>
      <c r="C690" s="16"/>
      <c r="D690" s="16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16"/>
      <c r="B691" s="15"/>
      <c r="C691" s="16"/>
      <c r="D691" s="16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16"/>
      <c r="B692" s="15"/>
      <c r="C692" s="16"/>
      <c r="D692" s="16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16"/>
      <c r="B693" s="15"/>
      <c r="C693" s="16"/>
      <c r="D693" s="16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16"/>
      <c r="B694" s="15"/>
      <c r="C694" s="16"/>
      <c r="D694" s="16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16"/>
      <c r="B695" s="15"/>
      <c r="C695" s="16"/>
      <c r="D695" s="16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16"/>
      <c r="B696" s="15"/>
      <c r="C696" s="16"/>
      <c r="D696" s="16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16"/>
      <c r="B697" s="15"/>
      <c r="C697" s="16"/>
      <c r="D697" s="16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16"/>
      <c r="B698" s="15"/>
      <c r="C698" s="16"/>
      <c r="D698" s="16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16"/>
      <c r="B699" s="15"/>
      <c r="C699" s="16"/>
      <c r="D699" s="16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16"/>
      <c r="B700" s="15"/>
      <c r="C700" s="16"/>
      <c r="D700" s="16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16"/>
      <c r="B701" s="15"/>
      <c r="C701" s="16"/>
      <c r="D701" s="16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16"/>
      <c r="B702" s="15"/>
      <c r="C702" s="16"/>
      <c r="D702" s="16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16"/>
      <c r="B703" s="15"/>
      <c r="C703" s="16"/>
      <c r="D703" s="16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16"/>
      <c r="B704" s="15"/>
      <c r="C704" s="16"/>
      <c r="D704" s="16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16"/>
      <c r="B705" s="15"/>
      <c r="C705" s="16"/>
      <c r="D705" s="16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16"/>
      <c r="B706" s="15"/>
      <c r="C706" s="16"/>
      <c r="D706" s="16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16"/>
      <c r="B707" s="15"/>
      <c r="C707" s="16"/>
      <c r="D707" s="16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16"/>
      <c r="B708" s="15"/>
      <c r="C708" s="16"/>
      <c r="D708" s="16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16"/>
      <c r="B709" s="15"/>
      <c r="C709" s="16"/>
      <c r="D709" s="16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16"/>
      <c r="B710" s="15"/>
      <c r="C710" s="16"/>
      <c r="D710" s="16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16"/>
      <c r="B711" s="15"/>
      <c r="C711" s="16"/>
      <c r="D711" s="16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16"/>
      <c r="B712" s="15"/>
      <c r="C712" s="16"/>
      <c r="D712" s="16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16"/>
      <c r="B713" s="15"/>
      <c r="C713" s="16"/>
      <c r="D713" s="16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16"/>
      <c r="B714" s="15"/>
      <c r="C714" s="16"/>
      <c r="D714" s="16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16"/>
      <c r="B715" s="15"/>
      <c r="C715" s="16"/>
      <c r="D715" s="16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16"/>
      <c r="B716" s="15"/>
      <c r="C716" s="16"/>
      <c r="D716" s="16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16"/>
      <c r="B717" s="15"/>
      <c r="C717" s="16"/>
      <c r="D717" s="16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16"/>
      <c r="B718" s="15"/>
      <c r="C718" s="16"/>
      <c r="D718" s="16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16"/>
      <c r="B719" s="15"/>
      <c r="C719" s="16"/>
      <c r="D719" s="16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16"/>
      <c r="B720" s="15"/>
      <c r="C720" s="16"/>
      <c r="D720" s="16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16"/>
      <c r="B721" s="15"/>
      <c r="C721" s="16"/>
      <c r="D721" s="16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16"/>
      <c r="B722" s="15"/>
      <c r="C722" s="16"/>
      <c r="D722" s="16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16"/>
      <c r="B723" s="15"/>
      <c r="C723" s="16"/>
      <c r="D723" s="16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16"/>
      <c r="B724" s="15"/>
      <c r="C724" s="16"/>
      <c r="D724" s="16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16"/>
      <c r="B725" s="15"/>
      <c r="C725" s="16"/>
      <c r="D725" s="16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16"/>
      <c r="B726" s="15"/>
      <c r="C726" s="16"/>
      <c r="D726" s="16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16"/>
      <c r="B727" s="15"/>
      <c r="C727" s="16"/>
      <c r="D727" s="16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16"/>
      <c r="B728" s="15"/>
      <c r="C728" s="16"/>
      <c r="D728" s="16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16"/>
      <c r="B729" s="15"/>
      <c r="C729" s="16"/>
      <c r="D729" s="16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16"/>
      <c r="B730" s="15"/>
      <c r="C730" s="16"/>
      <c r="D730" s="16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16"/>
      <c r="B731" s="15"/>
      <c r="C731" s="16"/>
      <c r="D731" s="16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16"/>
      <c r="B732" s="15"/>
      <c r="C732" s="16"/>
      <c r="D732" s="16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16"/>
      <c r="B733" s="15"/>
      <c r="C733" s="16"/>
      <c r="D733" s="16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16"/>
      <c r="B734" s="15"/>
      <c r="C734" s="16"/>
      <c r="D734" s="16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16"/>
      <c r="B735" s="15"/>
      <c r="C735" s="16"/>
      <c r="D735" s="16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16"/>
      <c r="B736" s="15"/>
      <c r="C736" s="16"/>
      <c r="D736" s="16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16"/>
      <c r="B737" s="15"/>
      <c r="C737" s="16"/>
      <c r="D737" s="16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16"/>
      <c r="B738" s="15"/>
      <c r="C738" s="16"/>
      <c r="D738" s="16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16"/>
      <c r="B739" s="15"/>
      <c r="C739" s="16"/>
      <c r="D739" s="16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16"/>
      <c r="B740" s="15"/>
      <c r="C740" s="16"/>
      <c r="D740" s="16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16"/>
      <c r="B741" s="15"/>
      <c r="C741" s="16"/>
      <c r="D741" s="16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16"/>
      <c r="B742" s="15"/>
      <c r="C742" s="16"/>
      <c r="D742" s="16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16"/>
      <c r="B743" s="15"/>
      <c r="C743" s="16"/>
      <c r="D743" s="16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16"/>
      <c r="B744" s="15"/>
      <c r="C744" s="16"/>
      <c r="D744" s="16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16"/>
      <c r="B745" s="15"/>
      <c r="C745" s="16"/>
      <c r="D745" s="16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16"/>
      <c r="B746" s="15"/>
      <c r="C746" s="16"/>
      <c r="D746" s="16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16"/>
      <c r="B747" s="15"/>
      <c r="C747" s="16"/>
      <c r="D747" s="16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16"/>
      <c r="B748" s="15"/>
      <c r="C748" s="16"/>
      <c r="D748" s="16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16"/>
      <c r="B749" s="15"/>
      <c r="C749" s="16"/>
      <c r="D749" s="16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16"/>
      <c r="B750" s="15"/>
      <c r="C750" s="16"/>
      <c r="D750" s="16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16"/>
      <c r="B751" s="15"/>
      <c r="C751" s="16"/>
      <c r="D751" s="16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16"/>
      <c r="B752" s="15"/>
      <c r="C752" s="16"/>
      <c r="D752" s="16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16"/>
      <c r="B753" s="15"/>
      <c r="C753" s="16"/>
      <c r="D753" s="16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16"/>
      <c r="B754" s="15"/>
      <c r="C754" s="16"/>
      <c r="D754" s="16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16"/>
      <c r="B755" s="15"/>
      <c r="C755" s="16"/>
      <c r="D755" s="16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16"/>
      <c r="B756" s="15"/>
      <c r="C756" s="16"/>
      <c r="D756" s="16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16"/>
      <c r="B757" s="15"/>
      <c r="C757" s="16"/>
      <c r="D757" s="16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16"/>
      <c r="B758" s="15"/>
      <c r="C758" s="16"/>
      <c r="D758" s="16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16"/>
      <c r="B759" s="15"/>
      <c r="C759" s="16"/>
      <c r="D759" s="16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16"/>
      <c r="B760" s="15"/>
      <c r="C760" s="16"/>
      <c r="D760" s="16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16"/>
      <c r="B761" s="15"/>
      <c r="C761" s="16"/>
      <c r="D761" s="16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16"/>
      <c r="B762" s="15"/>
      <c r="C762" s="16"/>
      <c r="D762" s="16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16"/>
      <c r="B763" s="15"/>
      <c r="C763" s="16"/>
      <c r="D763" s="16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16"/>
      <c r="B764" s="15"/>
      <c r="C764" s="16"/>
      <c r="D764" s="16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16"/>
      <c r="B765" s="15"/>
      <c r="C765" s="16"/>
      <c r="D765" s="16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16"/>
      <c r="B766" s="15"/>
      <c r="C766" s="16"/>
      <c r="D766" s="16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16"/>
      <c r="B767" s="15"/>
      <c r="C767" s="16"/>
      <c r="D767" s="16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16"/>
      <c r="B768" s="15"/>
      <c r="C768" s="16"/>
      <c r="D768" s="16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16"/>
      <c r="B769" s="15"/>
      <c r="C769" s="16"/>
      <c r="D769" s="16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16"/>
      <c r="B770" s="15"/>
      <c r="C770" s="16"/>
      <c r="D770" s="16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16"/>
      <c r="B771" s="15"/>
      <c r="C771" s="16"/>
      <c r="D771" s="16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16"/>
      <c r="B772" s="15"/>
      <c r="C772" s="16"/>
      <c r="D772" s="16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16"/>
      <c r="B773" s="15"/>
      <c r="C773" s="16"/>
      <c r="D773" s="16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16"/>
      <c r="B774" s="15"/>
      <c r="C774" s="16"/>
      <c r="D774" s="16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16"/>
      <c r="B775" s="15"/>
      <c r="C775" s="16"/>
      <c r="D775" s="16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16"/>
      <c r="B776" s="15"/>
      <c r="C776" s="16"/>
      <c r="D776" s="16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16"/>
      <c r="B777" s="15"/>
      <c r="C777" s="16"/>
      <c r="D777" s="16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16"/>
      <c r="B778" s="15"/>
      <c r="C778" s="16"/>
      <c r="D778" s="16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16"/>
      <c r="B779" s="15"/>
      <c r="C779" s="16"/>
      <c r="D779" s="16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16"/>
      <c r="B780" s="15"/>
      <c r="C780" s="16"/>
      <c r="D780" s="16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16"/>
      <c r="B781" s="15"/>
      <c r="C781" s="16"/>
      <c r="D781" s="16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16"/>
      <c r="B782" s="15"/>
      <c r="C782" s="16"/>
      <c r="D782" s="16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16"/>
      <c r="B783" s="15"/>
      <c r="C783" s="16"/>
      <c r="D783" s="16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16"/>
      <c r="B784" s="15"/>
      <c r="C784" s="16"/>
      <c r="D784" s="16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16"/>
      <c r="B785" s="15"/>
      <c r="C785" s="16"/>
      <c r="D785" s="16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16"/>
      <c r="B786" s="15"/>
      <c r="C786" s="16"/>
      <c r="D786" s="16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16"/>
      <c r="B787" s="15"/>
      <c r="C787" s="16"/>
      <c r="D787" s="16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16"/>
      <c r="B788" s="15"/>
      <c r="C788" s="16"/>
      <c r="D788" s="16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16"/>
      <c r="B789" s="15"/>
      <c r="C789" s="16"/>
      <c r="D789" s="16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16"/>
      <c r="B790" s="15"/>
      <c r="C790" s="16"/>
      <c r="D790" s="16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16"/>
      <c r="B791" s="15"/>
      <c r="C791" s="16"/>
      <c r="D791" s="16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16"/>
      <c r="B792" s="15"/>
      <c r="C792" s="16"/>
      <c r="D792" s="16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16"/>
      <c r="B793" s="15"/>
      <c r="C793" s="16"/>
      <c r="D793" s="16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16"/>
      <c r="B794" s="15"/>
      <c r="C794" s="16"/>
      <c r="D794" s="16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16"/>
      <c r="B795" s="15"/>
      <c r="C795" s="16"/>
      <c r="D795" s="16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16"/>
      <c r="B796" s="15"/>
      <c r="C796" s="16"/>
      <c r="D796" s="16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16"/>
      <c r="B797" s="15"/>
      <c r="C797" s="16"/>
      <c r="D797" s="16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16"/>
      <c r="B798" s="15"/>
      <c r="C798" s="16"/>
      <c r="D798" s="16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16"/>
      <c r="B799" s="15"/>
      <c r="C799" s="16"/>
      <c r="D799" s="16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16"/>
      <c r="B800" s="15"/>
      <c r="C800" s="16"/>
      <c r="D800" s="16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16"/>
      <c r="B801" s="15"/>
      <c r="C801" s="16"/>
      <c r="D801" s="16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16"/>
      <c r="B802" s="15"/>
      <c r="C802" s="16"/>
      <c r="D802" s="16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16"/>
      <c r="B803" s="15"/>
      <c r="C803" s="16"/>
      <c r="D803" s="16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16"/>
      <c r="B804" s="15"/>
      <c r="C804" s="16"/>
      <c r="D804" s="16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16"/>
      <c r="B805" s="15"/>
      <c r="C805" s="16"/>
      <c r="D805" s="16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16"/>
      <c r="B806" s="15"/>
      <c r="C806" s="16"/>
      <c r="D806" s="16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16"/>
      <c r="B807" s="15"/>
      <c r="C807" s="16"/>
      <c r="D807" s="16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16"/>
      <c r="B808" s="15"/>
      <c r="C808" s="16"/>
      <c r="D808" s="16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16"/>
      <c r="B809" s="15"/>
      <c r="C809" s="16"/>
      <c r="D809" s="16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16"/>
      <c r="B810" s="15"/>
      <c r="C810" s="16"/>
      <c r="D810" s="16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16"/>
      <c r="B811" s="15"/>
      <c r="C811" s="16"/>
      <c r="D811" s="16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16"/>
      <c r="B812" s="15"/>
      <c r="C812" s="16"/>
      <c r="D812" s="16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16"/>
      <c r="B813" s="15"/>
      <c r="C813" s="16"/>
      <c r="D813" s="16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16"/>
      <c r="B814" s="15"/>
      <c r="C814" s="16"/>
      <c r="D814" s="16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16"/>
      <c r="B815" s="15"/>
      <c r="C815" s="16"/>
      <c r="D815" s="16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16"/>
      <c r="B816" s="15"/>
      <c r="C816" s="16"/>
      <c r="D816" s="16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16"/>
      <c r="B817" s="15"/>
      <c r="C817" s="16"/>
      <c r="D817" s="16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16"/>
      <c r="B818" s="15"/>
      <c r="C818" s="16"/>
      <c r="D818" s="16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16"/>
      <c r="B819" s="15"/>
      <c r="C819" s="16"/>
      <c r="D819" s="16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16"/>
      <c r="B820" s="15"/>
      <c r="C820" s="16"/>
      <c r="D820" s="16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16"/>
      <c r="B821" s="15"/>
      <c r="C821" s="16"/>
      <c r="D821" s="16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16"/>
      <c r="B822" s="15"/>
      <c r="C822" s="16"/>
      <c r="D822" s="16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16"/>
      <c r="B823" s="15"/>
      <c r="C823" s="16"/>
      <c r="D823" s="16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16"/>
      <c r="B824" s="15"/>
      <c r="C824" s="16"/>
      <c r="D824" s="16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16"/>
      <c r="B825" s="15"/>
      <c r="C825" s="16"/>
      <c r="D825" s="16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16"/>
      <c r="B826" s="15"/>
      <c r="C826" s="16"/>
      <c r="D826" s="16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16"/>
      <c r="B827" s="15"/>
      <c r="C827" s="16"/>
      <c r="D827" s="16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16"/>
      <c r="B828" s="15"/>
      <c r="C828" s="16"/>
      <c r="D828" s="16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16"/>
      <c r="B829" s="15"/>
      <c r="C829" s="16"/>
      <c r="D829" s="16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16"/>
      <c r="B830" s="15"/>
      <c r="C830" s="16"/>
      <c r="D830" s="16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16"/>
      <c r="B831" s="15"/>
      <c r="C831" s="16"/>
      <c r="D831" s="16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16"/>
      <c r="B832" s="15"/>
      <c r="C832" s="16"/>
      <c r="D832" s="16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16"/>
      <c r="B833" s="15"/>
      <c r="C833" s="16"/>
      <c r="D833" s="16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16"/>
      <c r="B834" s="15"/>
      <c r="C834" s="16"/>
      <c r="D834" s="16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16"/>
      <c r="B835" s="15"/>
      <c r="C835" s="16"/>
      <c r="D835" s="16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16"/>
      <c r="B836" s="15"/>
      <c r="C836" s="16"/>
      <c r="D836" s="16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16"/>
      <c r="B837" s="15"/>
      <c r="C837" s="16"/>
      <c r="D837" s="16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16"/>
      <c r="B838" s="15"/>
      <c r="C838" s="16"/>
      <c r="D838" s="16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16"/>
      <c r="B839" s="15"/>
      <c r="C839" s="16"/>
      <c r="D839" s="16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16"/>
      <c r="B840" s="15"/>
      <c r="C840" s="16"/>
      <c r="D840" s="16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16"/>
      <c r="B841" s="15"/>
      <c r="C841" s="16"/>
      <c r="D841" s="16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16"/>
      <c r="B842" s="15"/>
      <c r="C842" s="16"/>
      <c r="D842" s="16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16"/>
      <c r="B843" s="15"/>
      <c r="C843" s="16"/>
      <c r="D843" s="16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16"/>
      <c r="B844" s="15"/>
      <c r="C844" s="16"/>
      <c r="D844" s="16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16"/>
      <c r="B845" s="15"/>
      <c r="C845" s="16"/>
      <c r="D845" s="16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16"/>
      <c r="B846" s="15"/>
      <c r="C846" s="16"/>
      <c r="D846" s="16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16"/>
      <c r="B847" s="15"/>
      <c r="C847" s="16"/>
      <c r="D847" s="16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16"/>
      <c r="B848" s="15"/>
      <c r="C848" s="16"/>
      <c r="D848" s="16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16"/>
      <c r="B849" s="15"/>
      <c r="C849" s="16"/>
      <c r="D849" s="16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16"/>
      <c r="B850" s="15"/>
      <c r="C850" s="16"/>
      <c r="D850" s="16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16"/>
      <c r="B851" s="15"/>
      <c r="C851" s="16"/>
      <c r="D851" s="16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16"/>
      <c r="B852" s="15"/>
      <c r="C852" s="16"/>
      <c r="D852" s="16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16"/>
      <c r="B853" s="15"/>
      <c r="C853" s="16"/>
      <c r="D853" s="16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16"/>
      <c r="B854" s="15"/>
      <c r="C854" s="16"/>
      <c r="D854" s="16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16"/>
      <c r="B855" s="15"/>
      <c r="C855" s="16"/>
      <c r="D855" s="16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16"/>
      <c r="B856" s="15"/>
      <c r="C856" s="16"/>
      <c r="D856" s="16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16"/>
      <c r="B857" s="15"/>
      <c r="C857" s="16"/>
      <c r="D857" s="16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16"/>
      <c r="B858" s="15"/>
      <c r="C858" s="16"/>
      <c r="D858" s="16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16"/>
      <c r="B859" s="15"/>
      <c r="C859" s="16"/>
      <c r="D859" s="16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16"/>
      <c r="B860" s="15"/>
      <c r="C860" s="16"/>
      <c r="D860" s="16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16"/>
      <c r="B861" s="15"/>
      <c r="C861" s="16"/>
      <c r="D861" s="16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16"/>
      <c r="B862" s="15"/>
      <c r="C862" s="16"/>
      <c r="D862" s="16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16"/>
      <c r="B863" s="15"/>
      <c r="C863" s="16"/>
      <c r="D863" s="16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16"/>
      <c r="B864" s="15"/>
      <c r="C864" s="16"/>
      <c r="D864" s="16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16"/>
      <c r="B865" s="15"/>
      <c r="C865" s="16"/>
      <c r="D865" s="16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16"/>
      <c r="B866" s="15"/>
      <c r="C866" s="16"/>
      <c r="D866" s="16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16"/>
      <c r="B867" s="15"/>
      <c r="C867" s="16"/>
      <c r="D867" s="16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16"/>
      <c r="B868" s="15"/>
      <c r="C868" s="16"/>
      <c r="D868" s="16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16"/>
      <c r="B869" s="15"/>
      <c r="C869" s="16"/>
      <c r="D869" s="16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16"/>
      <c r="B870" s="15"/>
      <c r="C870" s="16"/>
      <c r="D870" s="16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16"/>
      <c r="B871" s="15"/>
      <c r="C871" s="16"/>
      <c r="D871" s="16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16"/>
      <c r="B872" s="15"/>
      <c r="C872" s="16"/>
      <c r="D872" s="16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16"/>
      <c r="B873" s="15"/>
      <c r="C873" s="16"/>
      <c r="D873" s="16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16"/>
      <c r="B874" s="15"/>
      <c r="C874" s="16"/>
      <c r="D874" s="16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16"/>
      <c r="B875" s="15"/>
      <c r="C875" s="16"/>
      <c r="D875" s="16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16"/>
      <c r="B876" s="15"/>
      <c r="C876" s="16"/>
      <c r="D876" s="16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16"/>
      <c r="B877" s="15"/>
      <c r="C877" s="16"/>
      <c r="D877" s="16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16"/>
      <c r="B878" s="15"/>
      <c r="C878" s="16"/>
      <c r="D878" s="16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16"/>
      <c r="B879" s="15"/>
      <c r="C879" s="16"/>
      <c r="D879" s="16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16"/>
      <c r="B880" s="15"/>
      <c r="C880" s="16"/>
      <c r="D880" s="16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16"/>
      <c r="B881" s="15"/>
      <c r="C881" s="16"/>
      <c r="D881" s="16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16"/>
      <c r="B882" s="15"/>
      <c r="C882" s="16"/>
      <c r="D882" s="16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16"/>
      <c r="B883" s="15"/>
      <c r="C883" s="16"/>
      <c r="D883" s="16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16"/>
      <c r="B884" s="15"/>
      <c r="C884" s="16"/>
      <c r="D884" s="16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16"/>
      <c r="B885" s="15"/>
      <c r="C885" s="16"/>
      <c r="D885" s="16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16"/>
      <c r="B886" s="15"/>
      <c r="C886" s="16"/>
      <c r="D886" s="16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16"/>
      <c r="B887" s="15"/>
      <c r="C887" s="16"/>
      <c r="D887" s="16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16"/>
      <c r="B888" s="15"/>
      <c r="C888" s="16"/>
      <c r="D888" s="16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16"/>
      <c r="B889" s="15"/>
      <c r="C889" s="16"/>
      <c r="D889" s="16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16"/>
      <c r="B890" s="15"/>
      <c r="C890" s="16"/>
      <c r="D890" s="16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16"/>
      <c r="B891" s="15"/>
      <c r="C891" s="16"/>
      <c r="D891" s="16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16"/>
      <c r="B892" s="15"/>
      <c r="C892" s="16"/>
      <c r="D892" s="16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16"/>
      <c r="B893" s="15"/>
      <c r="C893" s="16"/>
      <c r="D893" s="16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16"/>
      <c r="B894" s="15"/>
      <c r="C894" s="16"/>
      <c r="D894" s="16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16"/>
      <c r="B895" s="15"/>
      <c r="C895" s="16"/>
      <c r="D895" s="16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16"/>
      <c r="B896" s="15"/>
      <c r="C896" s="16"/>
      <c r="D896" s="16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16"/>
      <c r="B897" s="15"/>
      <c r="C897" s="16"/>
      <c r="D897" s="16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16"/>
      <c r="B898" s="15"/>
      <c r="C898" s="16"/>
      <c r="D898" s="16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16"/>
      <c r="B899" s="15"/>
      <c r="C899" s="16"/>
      <c r="D899" s="16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16"/>
      <c r="B900" s="15"/>
      <c r="C900" s="16"/>
      <c r="D900" s="16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16"/>
      <c r="B901" s="15"/>
      <c r="C901" s="16"/>
      <c r="D901" s="16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16"/>
      <c r="B902" s="15"/>
      <c r="C902" s="16"/>
      <c r="D902" s="16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16"/>
      <c r="B903" s="15"/>
      <c r="C903" s="16"/>
      <c r="D903" s="16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16"/>
      <c r="B904" s="15"/>
      <c r="C904" s="16"/>
      <c r="D904" s="16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16"/>
      <c r="B905" s="15"/>
      <c r="C905" s="16"/>
      <c r="D905" s="16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16"/>
      <c r="B906" s="15"/>
      <c r="C906" s="16"/>
      <c r="D906" s="16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16"/>
      <c r="B907" s="15"/>
      <c r="C907" s="16"/>
      <c r="D907" s="16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16"/>
      <c r="B908" s="15"/>
      <c r="C908" s="16"/>
      <c r="D908" s="16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16"/>
      <c r="B909" s="15"/>
      <c r="C909" s="16"/>
      <c r="D909" s="16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16"/>
      <c r="B910" s="15"/>
      <c r="C910" s="16"/>
      <c r="D910" s="16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16"/>
      <c r="B911" s="15"/>
      <c r="C911" s="16"/>
      <c r="D911" s="16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16"/>
      <c r="B912" s="15"/>
      <c r="C912" s="16"/>
      <c r="D912" s="16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16"/>
      <c r="B913" s="15"/>
      <c r="C913" s="16"/>
      <c r="D913" s="16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16"/>
      <c r="B914" s="15"/>
      <c r="C914" s="16"/>
      <c r="D914" s="16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16"/>
      <c r="B915" s="15"/>
      <c r="C915" s="16"/>
      <c r="D915" s="16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16"/>
      <c r="B916" s="15"/>
      <c r="C916" s="16"/>
      <c r="D916" s="16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16"/>
      <c r="B917" s="15"/>
      <c r="C917" s="16"/>
      <c r="D917" s="16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16"/>
      <c r="B918" s="15"/>
      <c r="C918" s="16"/>
      <c r="D918" s="16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16"/>
      <c r="B919" s="15"/>
      <c r="C919" s="16"/>
      <c r="D919" s="16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16"/>
      <c r="B920" s="15"/>
      <c r="C920" s="16"/>
      <c r="D920" s="16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16"/>
      <c r="B921" s="15"/>
      <c r="C921" s="16"/>
      <c r="D921" s="16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16"/>
      <c r="B922" s="15"/>
      <c r="C922" s="16"/>
      <c r="D922" s="16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16"/>
      <c r="B923" s="15"/>
      <c r="C923" s="16"/>
      <c r="D923" s="16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16"/>
      <c r="B924" s="15"/>
      <c r="C924" s="16"/>
      <c r="D924" s="16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16"/>
      <c r="B925" s="15"/>
      <c r="C925" s="16"/>
      <c r="D925" s="16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16"/>
      <c r="B926" s="15"/>
      <c r="C926" s="16"/>
      <c r="D926" s="16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16"/>
      <c r="B927" s="15"/>
      <c r="C927" s="16"/>
      <c r="D927" s="16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16"/>
      <c r="B928" s="15"/>
      <c r="C928" s="16"/>
      <c r="D928" s="16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16"/>
      <c r="B929" s="15"/>
      <c r="C929" s="16"/>
      <c r="D929" s="16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16"/>
      <c r="B930" s="15"/>
      <c r="C930" s="16"/>
      <c r="D930" s="16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16"/>
      <c r="B931" s="15"/>
      <c r="C931" s="16"/>
      <c r="D931" s="16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16"/>
      <c r="B932" s="15"/>
      <c r="C932" s="16"/>
      <c r="D932" s="16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16"/>
      <c r="B933" s="15"/>
      <c r="C933" s="16"/>
      <c r="D933" s="16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16"/>
      <c r="B934" s="15"/>
      <c r="C934" s="16"/>
      <c r="D934" s="16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16"/>
      <c r="B935" s="15"/>
      <c r="C935" s="16"/>
      <c r="D935" s="16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16"/>
      <c r="B936" s="15"/>
      <c r="C936" s="16"/>
      <c r="D936" s="16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16"/>
      <c r="B937" s="15"/>
      <c r="C937" s="16"/>
      <c r="D937" s="16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16"/>
      <c r="B938" s="15"/>
      <c r="C938" s="16"/>
      <c r="D938" s="16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16"/>
      <c r="B939" s="15"/>
      <c r="C939" s="16"/>
      <c r="D939" s="16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16"/>
      <c r="B940" s="15"/>
      <c r="C940" s="16"/>
      <c r="D940" s="16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16"/>
      <c r="B941" s="15"/>
      <c r="C941" s="16"/>
      <c r="D941" s="16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16"/>
      <c r="B942" s="15"/>
      <c r="C942" s="16"/>
      <c r="D942" s="16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16"/>
      <c r="B943" s="15"/>
      <c r="C943" s="16"/>
      <c r="D943" s="16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16"/>
      <c r="B944" s="15"/>
      <c r="C944" s="16"/>
      <c r="D944" s="16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16"/>
      <c r="B945" s="15"/>
      <c r="C945" s="16"/>
      <c r="D945" s="16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16"/>
      <c r="B946" s="15"/>
      <c r="C946" s="16"/>
      <c r="D946" s="16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16"/>
      <c r="B947" s="15"/>
      <c r="C947" s="16"/>
      <c r="D947" s="16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16"/>
      <c r="B948" s="15"/>
      <c r="C948" s="16"/>
      <c r="D948" s="16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16"/>
      <c r="B949" s="15"/>
      <c r="C949" s="16"/>
      <c r="D949" s="16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16"/>
      <c r="B950" s="15"/>
      <c r="C950" s="16"/>
      <c r="D950" s="16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16"/>
      <c r="B951" s="15"/>
      <c r="C951" s="16"/>
      <c r="D951" s="16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16"/>
      <c r="B952" s="15"/>
      <c r="C952" s="16"/>
      <c r="D952" s="16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16"/>
      <c r="B953" s="15"/>
      <c r="C953" s="16"/>
      <c r="D953" s="16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16"/>
      <c r="B954" s="15"/>
      <c r="C954" s="16"/>
      <c r="D954" s="16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16"/>
      <c r="B955" s="15"/>
      <c r="C955" s="16"/>
      <c r="D955" s="16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16"/>
      <c r="B956" s="15"/>
      <c r="C956" s="16"/>
      <c r="D956" s="16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16"/>
      <c r="B957" s="15"/>
      <c r="C957" s="16"/>
      <c r="D957" s="16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16"/>
      <c r="B958" s="15"/>
      <c r="C958" s="16"/>
      <c r="D958" s="16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16"/>
      <c r="B959" s="15"/>
      <c r="C959" s="16"/>
      <c r="D959" s="16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16"/>
      <c r="B960" s="15"/>
      <c r="C960" s="16"/>
      <c r="D960" s="16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16"/>
      <c r="B961" s="15"/>
      <c r="C961" s="16"/>
      <c r="D961" s="16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16"/>
      <c r="B962" s="15"/>
      <c r="C962" s="16"/>
      <c r="D962" s="16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16"/>
      <c r="B963" s="15"/>
      <c r="C963" s="16"/>
      <c r="D963" s="16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16"/>
      <c r="B964" s="15"/>
      <c r="C964" s="16"/>
      <c r="D964" s="16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16"/>
      <c r="B965" s="15"/>
      <c r="C965" s="16"/>
      <c r="D965" s="16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16"/>
      <c r="B966" s="15"/>
      <c r="C966" s="16"/>
      <c r="D966" s="16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16"/>
      <c r="B967" s="15"/>
      <c r="C967" s="16"/>
      <c r="D967" s="16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16"/>
      <c r="B968" s="15"/>
      <c r="C968" s="16"/>
      <c r="D968" s="16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16"/>
      <c r="B969" s="15"/>
      <c r="C969" s="16"/>
      <c r="D969" s="16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16"/>
      <c r="B970" s="15"/>
      <c r="C970" s="16"/>
      <c r="D970" s="16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16"/>
      <c r="B971" s="15"/>
      <c r="C971" s="16"/>
      <c r="D971" s="16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16"/>
      <c r="B972" s="15"/>
      <c r="C972" s="16"/>
      <c r="D972" s="16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16"/>
      <c r="B973" s="15"/>
      <c r="C973" s="16"/>
      <c r="D973" s="16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16"/>
      <c r="B974" s="15"/>
      <c r="C974" s="16"/>
      <c r="D974" s="16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16"/>
      <c r="B975" s="15"/>
      <c r="C975" s="16"/>
      <c r="D975" s="16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16"/>
      <c r="B976" s="15"/>
      <c r="C976" s="16"/>
      <c r="D976" s="16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16"/>
      <c r="B977" s="15"/>
      <c r="C977" s="16"/>
      <c r="D977" s="16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16"/>
      <c r="B978" s="15"/>
      <c r="C978" s="16"/>
      <c r="D978" s="16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16"/>
      <c r="B979" s="15"/>
      <c r="C979" s="16"/>
      <c r="D979" s="16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16"/>
      <c r="B980" s="15"/>
      <c r="C980" s="16"/>
      <c r="D980" s="16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16"/>
      <c r="B981" s="15"/>
      <c r="C981" s="16"/>
      <c r="D981" s="16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16"/>
      <c r="B982" s="15"/>
      <c r="C982" s="16"/>
      <c r="D982" s="16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16"/>
      <c r="B983" s="15"/>
      <c r="C983" s="16"/>
      <c r="D983" s="16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16"/>
      <c r="B984" s="15"/>
      <c r="C984" s="16"/>
      <c r="D984" s="16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16"/>
      <c r="B985" s="15"/>
      <c r="C985" s="16"/>
      <c r="D985" s="16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16"/>
      <c r="B986" s="15"/>
      <c r="C986" s="16"/>
      <c r="D986" s="16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16"/>
      <c r="B987" s="15"/>
      <c r="C987" s="16"/>
      <c r="D987" s="16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16"/>
      <c r="B988" s="15"/>
      <c r="C988" s="16"/>
      <c r="D988" s="16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16"/>
      <c r="B989" s="15"/>
      <c r="C989" s="16"/>
      <c r="D989" s="16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16"/>
      <c r="B990" s="15"/>
      <c r="C990" s="16"/>
      <c r="D990" s="16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16"/>
      <c r="B991" s="15"/>
      <c r="C991" s="16"/>
      <c r="D991" s="16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16"/>
      <c r="B992" s="15"/>
      <c r="C992" s="16"/>
      <c r="D992" s="16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16"/>
      <c r="B993" s="15"/>
      <c r="C993" s="16"/>
      <c r="D993" s="16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16"/>
      <c r="B994" s="15"/>
      <c r="C994" s="16"/>
      <c r="D994" s="16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16"/>
      <c r="B995" s="15"/>
      <c r="C995" s="16"/>
      <c r="D995" s="16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16"/>
      <c r="B996" s="15"/>
      <c r="C996" s="16"/>
      <c r="D996" s="16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16"/>
      <c r="B997" s="15"/>
      <c r="C997" s="16"/>
      <c r="D997" s="16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16"/>
      <c r="B998" s="15"/>
      <c r="C998" s="16"/>
      <c r="D998" s="16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3.25" customHeight="1">
      <c r="A999" s="16"/>
      <c r="B999" s="15"/>
      <c r="C999" s="16"/>
      <c r="D999" s="16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3.25" customHeight="1">
      <c r="A1000" s="16"/>
      <c r="B1000" s="15"/>
      <c r="C1000" s="16"/>
      <c r="D1000" s="16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D1"/>
  </mergeCells>
  <pageMargins left="0.7" right="0.7" top="0.75" bottom="0.75" header="0" footer="0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8"/>
  <sheetViews>
    <sheetView tabSelected="1" topLeftCell="A138" workbookViewId="0">
      <selection activeCell="G150" sqref="G150"/>
    </sheetView>
  </sheetViews>
  <sheetFormatPr defaultColWidth="12.59765625" defaultRowHeight="15" customHeight="1"/>
  <cols>
    <col min="1" max="1" width="5" customWidth="1"/>
    <col min="2" max="2" width="25" customWidth="1"/>
    <col min="3" max="3" width="13.19921875" customWidth="1"/>
    <col min="4" max="4" width="15.09765625" customWidth="1"/>
    <col min="5" max="5" width="12.19921875" customWidth="1"/>
    <col min="6" max="6" width="8" customWidth="1"/>
    <col min="7" max="26" width="7.59765625" customWidth="1"/>
  </cols>
  <sheetData>
    <row r="1" spans="1:26" ht="23.25" customHeight="1">
      <c r="A1" s="65" t="s">
        <v>235</v>
      </c>
      <c r="B1" s="66"/>
      <c r="C1" s="66"/>
      <c r="D1" s="66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23.25" customHeight="1">
      <c r="A2" s="2" t="s">
        <v>1</v>
      </c>
      <c r="B2" s="3" t="s">
        <v>2</v>
      </c>
      <c r="C2" s="3" t="s">
        <v>3</v>
      </c>
      <c r="D2" s="3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3.25" customHeight="1">
      <c r="A3" s="5">
        <v>1</v>
      </c>
      <c r="B3" s="6" t="s">
        <v>5</v>
      </c>
      <c r="C3" s="3" t="s">
        <v>6</v>
      </c>
      <c r="D3" s="3" t="s">
        <v>7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23.25" customHeight="1">
      <c r="A4" s="5">
        <v>2</v>
      </c>
      <c r="B4" s="7" t="s">
        <v>11</v>
      </c>
      <c r="C4" s="19" t="s">
        <v>9</v>
      </c>
      <c r="D4" s="19" t="s">
        <v>12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23.25" customHeight="1">
      <c r="A5" s="5">
        <v>3</v>
      </c>
      <c r="B5" s="7" t="s">
        <v>18</v>
      </c>
      <c r="C5" s="3" t="s">
        <v>14</v>
      </c>
      <c r="D5" s="3" t="s">
        <v>15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23.25" customHeight="1">
      <c r="A6" s="5">
        <v>4</v>
      </c>
      <c r="B6" s="7" t="s">
        <v>13</v>
      </c>
      <c r="C6" s="19" t="s">
        <v>17</v>
      </c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23.25" customHeight="1">
      <c r="A7" s="5">
        <v>5</v>
      </c>
      <c r="B7" s="7" t="s">
        <v>16</v>
      </c>
      <c r="C7" s="19" t="s">
        <v>17</v>
      </c>
      <c r="D7" s="19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23.25" customHeight="1">
      <c r="A8" s="5">
        <v>6</v>
      </c>
      <c r="B8" s="7" t="s">
        <v>19</v>
      </c>
      <c r="C8" s="19" t="s">
        <v>17</v>
      </c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23.25" customHeight="1">
      <c r="A9" s="5">
        <v>7</v>
      </c>
      <c r="B9" s="7" t="s">
        <v>20</v>
      </c>
      <c r="C9" s="19" t="s">
        <v>17</v>
      </c>
      <c r="D9" s="19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23.25" customHeight="1">
      <c r="A10" s="5">
        <v>8</v>
      </c>
      <c r="B10" s="7" t="s">
        <v>22</v>
      </c>
      <c r="C10" s="19" t="s">
        <v>17</v>
      </c>
      <c r="D10" s="19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23.25" customHeight="1">
      <c r="A11" s="5">
        <v>9</v>
      </c>
      <c r="B11" s="7" t="s">
        <v>23</v>
      </c>
      <c r="C11" s="19" t="s">
        <v>17</v>
      </c>
      <c r="D11" s="21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23.25" customHeight="1">
      <c r="A12" s="5">
        <v>10</v>
      </c>
      <c r="B12" s="7" t="s">
        <v>24</v>
      </c>
      <c r="C12" s="19" t="s">
        <v>17</v>
      </c>
      <c r="D12" s="19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23.25" customHeight="1">
      <c r="A13" s="5">
        <v>11</v>
      </c>
      <c r="B13" s="7" t="s">
        <v>25</v>
      </c>
      <c r="C13" s="19" t="s">
        <v>17</v>
      </c>
      <c r="D13" s="19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23.25" customHeight="1">
      <c r="A14" s="5">
        <v>12</v>
      </c>
      <c r="B14" s="7" t="s">
        <v>26</v>
      </c>
      <c r="C14" s="19" t="s">
        <v>17</v>
      </c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23.25" customHeight="1">
      <c r="A15" s="5">
        <v>13</v>
      </c>
      <c r="B15" s="7" t="s">
        <v>27</v>
      </c>
      <c r="C15" s="19" t="s">
        <v>17</v>
      </c>
      <c r="D15" s="19" t="s">
        <v>57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23.25" customHeight="1">
      <c r="A16" s="5">
        <v>14</v>
      </c>
      <c r="B16" s="10" t="s">
        <v>29</v>
      </c>
      <c r="C16" s="3" t="s">
        <v>14</v>
      </c>
      <c r="D16" s="3" t="s">
        <v>30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23.25" customHeight="1">
      <c r="A17" s="5">
        <v>15</v>
      </c>
      <c r="B17" s="11" t="s">
        <v>31</v>
      </c>
      <c r="C17" s="19" t="s">
        <v>17</v>
      </c>
      <c r="D17" s="19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23.25" customHeight="1">
      <c r="A18" s="5">
        <v>16</v>
      </c>
      <c r="B18" s="11" t="s">
        <v>32</v>
      </c>
      <c r="C18" s="19" t="s">
        <v>17</v>
      </c>
      <c r="D18" s="19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23.25" customHeight="1">
      <c r="A19" s="5">
        <v>17</v>
      </c>
      <c r="B19" s="11" t="s">
        <v>33</v>
      </c>
      <c r="C19" s="19" t="s">
        <v>17</v>
      </c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23.25" customHeight="1">
      <c r="A20" s="5">
        <v>18</v>
      </c>
      <c r="B20" s="11" t="s">
        <v>34</v>
      </c>
      <c r="C20" s="19" t="s">
        <v>17</v>
      </c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23.25" customHeight="1">
      <c r="A21" s="5">
        <v>19</v>
      </c>
      <c r="B21" s="11" t="s">
        <v>35</v>
      </c>
      <c r="C21" s="19" t="s">
        <v>17</v>
      </c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23.25" customHeight="1">
      <c r="A22" s="5">
        <v>20</v>
      </c>
      <c r="B22" s="11" t="s">
        <v>36</v>
      </c>
      <c r="C22" s="19" t="s">
        <v>17</v>
      </c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23.25" customHeight="1">
      <c r="A23" s="5">
        <v>21</v>
      </c>
      <c r="B23" s="11" t="s">
        <v>37</v>
      </c>
      <c r="C23" s="19" t="s">
        <v>17</v>
      </c>
      <c r="D23" s="19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23.25" customHeight="1">
      <c r="A24" s="5">
        <v>22</v>
      </c>
      <c r="B24" s="11" t="s">
        <v>38</v>
      </c>
      <c r="C24" s="19" t="s">
        <v>17</v>
      </c>
      <c r="D24" s="19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23.25" customHeight="1">
      <c r="A25" s="5">
        <v>23</v>
      </c>
      <c r="B25" s="11" t="s">
        <v>39</v>
      </c>
      <c r="C25" s="19" t="s">
        <v>17</v>
      </c>
      <c r="D25" s="19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23.25" customHeight="1">
      <c r="A26" s="5">
        <v>24</v>
      </c>
      <c r="B26" s="12" t="s">
        <v>40</v>
      </c>
      <c r="C26" s="19" t="s">
        <v>17</v>
      </c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23.25" customHeight="1">
      <c r="A27" s="5">
        <v>25</v>
      </c>
      <c r="B27" s="12" t="s">
        <v>41</v>
      </c>
      <c r="C27" s="19" t="s">
        <v>17</v>
      </c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23.25" customHeight="1">
      <c r="A28" s="5">
        <v>26</v>
      </c>
      <c r="B28" s="11" t="s">
        <v>42</v>
      </c>
      <c r="C28" s="19" t="s">
        <v>17</v>
      </c>
      <c r="D28" s="21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23.25" customHeight="1">
      <c r="A29" s="5">
        <v>27</v>
      </c>
      <c r="B29" s="11" t="s">
        <v>43</v>
      </c>
      <c r="C29" s="19" t="s">
        <v>17</v>
      </c>
      <c r="D29" s="19" t="s">
        <v>44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23.25" customHeight="1">
      <c r="A30" s="5">
        <v>28</v>
      </c>
      <c r="B30" s="10" t="s">
        <v>45</v>
      </c>
      <c r="C30" s="3" t="s">
        <v>14</v>
      </c>
      <c r="D30" s="3" t="s">
        <v>46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23.25" customHeight="1">
      <c r="A31" s="5">
        <v>29</v>
      </c>
      <c r="B31" s="11" t="s">
        <v>47</v>
      </c>
      <c r="C31" s="19" t="s">
        <v>17</v>
      </c>
      <c r="D31" s="3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23.25" customHeight="1">
      <c r="A32" s="5">
        <v>30</v>
      </c>
      <c r="B32" s="11" t="s">
        <v>48</v>
      </c>
      <c r="C32" s="19" t="s">
        <v>17</v>
      </c>
      <c r="D32" s="19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23.25" customHeight="1">
      <c r="A33" s="5">
        <v>31</v>
      </c>
      <c r="B33" s="11" t="s">
        <v>49</v>
      </c>
      <c r="C33" s="19" t="s">
        <v>17</v>
      </c>
      <c r="D33" s="19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23.25" customHeight="1">
      <c r="A34" s="5">
        <v>32</v>
      </c>
      <c r="B34" s="11" t="s">
        <v>50</v>
      </c>
      <c r="C34" s="19" t="s">
        <v>17</v>
      </c>
      <c r="D34" s="19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23.25" customHeight="1">
      <c r="A35" s="5">
        <v>33</v>
      </c>
      <c r="B35" s="11" t="s">
        <v>51</v>
      </c>
      <c r="C35" s="19" t="s">
        <v>17</v>
      </c>
      <c r="D35" s="19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23.25" customHeight="1">
      <c r="A36" s="5">
        <v>34</v>
      </c>
      <c r="B36" s="11" t="s">
        <v>52</v>
      </c>
      <c r="C36" s="19" t="s">
        <v>17</v>
      </c>
      <c r="D36" s="19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23.25" customHeight="1">
      <c r="A37" s="5">
        <v>35</v>
      </c>
      <c r="B37" s="11" t="s">
        <v>53</v>
      </c>
      <c r="C37" s="19" t="s">
        <v>17</v>
      </c>
      <c r="D37" s="19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23.25" customHeight="1">
      <c r="A38" s="5">
        <v>36</v>
      </c>
      <c r="B38" s="11" t="s">
        <v>54</v>
      </c>
      <c r="C38" s="19" t="s">
        <v>17</v>
      </c>
      <c r="D38" s="19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23.25" customHeight="1">
      <c r="A39" s="5">
        <v>37</v>
      </c>
      <c r="B39" s="11" t="s">
        <v>55</v>
      </c>
      <c r="C39" s="19" t="s">
        <v>17</v>
      </c>
      <c r="D39" s="19" t="s">
        <v>177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23.25" customHeight="1">
      <c r="A40" s="5">
        <v>38</v>
      </c>
      <c r="B40" s="12" t="s">
        <v>60</v>
      </c>
      <c r="C40" s="3" t="s">
        <v>14</v>
      </c>
      <c r="D40" s="3" t="s">
        <v>59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23.25" customHeight="1">
      <c r="A41" s="5">
        <v>39</v>
      </c>
      <c r="B41" s="11" t="s">
        <v>61</v>
      </c>
      <c r="C41" s="19" t="s">
        <v>17</v>
      </c>
      <c r="D41" s="3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23.25" customHeight="1">
      <c r="A42" s="5">
        <v>40</v>
      </c>
      <c r="B42" s="11" t="s">
        <v>62</v>
      </c>
      <c r="C42" s="19" t="s">
        <v>17</v>
      </c>
      <c r="D42" s="3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23.25" customHeight="1">
      <c r="A43" s="5">
        <v>41</v>
      </c>
      <c r="B43" s="11" t="s">
        <v>63</v>
      </c>
      <c r="C43" s="19" t="s">
        <v>17</v>
      </c>
      <c r="D43" s="3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23.25" customHeight="1">
      <c r="A44" s="5">
        <v>42</v>
      </c>
      <c r="B44" s="11" t="s">
        <v>64</v>
      </c>
      <c r="C44" s="19" t="s">
        <v>17</v>
      </c>
      <c r="D44" s="3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23.25" customHeight="1">
      <c r="A45" s="5">
        <v>43</v>
      </c>
      <c r="B45" s="12" t="s">
        <v>65</v>
      </c>
      <c r="C45" s="19" t="s">
        <v>17</v>
      </c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23.25" customHeight="1">
      <c r="A46" s="5">
        <v>44</v>
      </c>
      <c r="B46" s="12" t="s">
        <v>66</v>
      </c>
      <c r="C46" s="19" t="s">
        <v>17</v>
      </c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23.25" customHeight="1">
      <c r="A47" s="5">
        <v>45</v>
      </c>
      <c r="B47" s="12" t="s">
        <v>67</v>
      </c>
      <c r="C47" s="19" t="s">
        <v>17</v>
      </c>
      <c r="D47" s="3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23.25" customHeight="1">
      <c r="A48" s="5">
        <v>46</v>
      </c>
      <c r="B48" s="12" t="s">
        <v>68</v>
      </c>
      <c r="C48" s="19" t="s">
        <v>17</v>
      </c>
      <c r="D48" s="3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23.25" customHeight="1">
      <c r="A49" s="5">
        <v>47</v>
      </c>
      <c r="B49" s="12" t="s">
        <v>70</v>
      </c>
      <c r="C49" s="19" t="s">
        <v>17</v>
      </c>
      <c r="D49" s="9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23.25" customHeight="1">
      <c r="A50" s="5">
        <v>48</v>
      </c>
      <c r="B50" s="13" t="s">
        <v>71</v>
      </c>
      <c r="C50" s="3" t="s">
        <v>72</v>
      </c>
      <c r="D50" s="19" t="s">
        <v>57</v>
      </c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23.25" customHeight="1">
      <c r="A51" s="5">
        <v>49</v>
      </c>
      <c r="B51" s="13" t="s">
        <v>74</v>
      </c>
      <c r="C51" s="3" t="s">
        <v>14</v>
      </c>
      <c r="D51" s="3" t="s">
        <v>75</v>
      </c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23.25" customHeight="1">
      <c r="A52" s="5">
        <v>50</v>
      </c>
      <c r="B52" s="12" t="s">
        <v>76</v>
      </c>
      <c r="C52" s="19" t="s">
        <v>17</v>
      </c>
      <c r="D52" s="19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23.25" customHeight="1">
      <c r="A53" s="5">
        <v>51</v>
      </c>
      <c r="B53" s="12" t="s">
        <v>77</v>
      </c>
      <c r="C53" s="19" t="s">
        <v>17</v>
      </c>
      <c r="D53" s="19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23.25" customHeight="1">
      <c r="A54" s="5">
        <v>52</v>
      </c>
      <c r="B54" s="12" t="s">
        <v>78</v>
      </c>
      <c r="C54" s="19" t="s">
        <v>17</v>
      </c>
      <c r="D54" s="19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23.25" customHeight="1">
      <c r="A55" s="5">
        <v>53</v>
      </c>
      <c r="B55" s="12" t="s">
        <v>79</v>
      </c>
      <c r="C55" s="19" t="s">
        <v>17</v>
      </c>
      <c r="D55" s="19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23.25" customHeight="1">
      <c r="A56" s="5">
        <v>54</v>
      </c>
      <c r="B56" s="12" t="s">
        <v>178</v>
      </c>
      <c r="C56" s="19" t="s">
        <v>17</v>
      </c>
      <c r="D56" s="19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23.25" customHeight="1">
      <c r="A57" s="5">
        <v>55</v>
      </c>
      <c r="B57" s="12" t="s">
        <v>82</v>
      </c>
      <c r="C57" s="19" t="s">
        <v>17</v>
      </c>
      <c r="D57" s="3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23.25" customHeight="1">
      <c r="A58" s="5">
        <v>56</v>
      </c>
      <c r="B58" s="12" t="s">
        <v>83</v>
      </c>
      <c r="C58" s="19" t="s">
        <v>17</v>
      </c>
      <c r="D58" s="3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23.25" customHeight="1">
      <c r="A59" s="5">
        <v>57</v>
      </c>
      <c r="B59" s="12" t="s">
        <v>84</v>
      </c>
      <c r="C59" s="19" t="s">
        <v>17</v>
      </c>
      <c r="D59" s="3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23.25" customHeight="1">
      <c r="A60" s="5">
        <v>58</v>
      </c>
      <c r="B60" s="12" t="s">
        <v>179</v>
      </c>
      <c r="C60" s="19" t="s">
        <v>17</v>
      </c>
      <c r="D60" s="3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23.25" customHeight="1">
      <c r="A61" s="5">
        <v>59</v>
      </c>
      <c r="B61" s="12" t="s">
        <v>86</v>
      </c>
      <c r="C61" s="19" t="s">
        <v>17</v>
      </c>
      <c r="D61" s="3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23.25" customHeight="1">
      <c r="A62" s="5">
        <v>60</v>
      </c>
      <c r="B62" s="12" t="s">
        <v>88</v>
      </c>
      <c r="C62" s="19" t="s">
        <v>17</v>
      </c>
      <c r="D62" s="19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23.25" customHeight="1">
      <c r="A63" s="5">
        <v>61</v>
      </c>
      <c r="B63" s="12" t="s">
        <v>89</v>
      </c>
      <c r="C63" s="19" t="s">
        <v>17</v>
      </c>
      <c r="D63" s="21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23.25" customHeight="1">
      <c r="A64" s="5">
        <v>62</v>
      </c>
      <c r="B64" s="12" t="s">
        <v>90</v>
      </c>
      <c r="C64" s="19" t="s">
        <v>17</v>
      </c>
      <c r="D64" s="19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23.25" customHeight="1">
      <c r="A65" s="5">
        <v>63</v>
      </c>
      <c r="B65" s="12" t="s">
        <v>91</v>
      </c>
      <c r="C65" s="19" t="s">
        <v>17</v>
      </c>
      <c r="D65" s="19" t="s">
        <v>236</v>
      </c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23.25" customHeight="1">
      <c r="A66" s="5">
        <v>64</v>
      </c>
      <c r="B66" s="13" t="s">
        <v>93</v>
      </c>
      <c r="C66" s="3" t="s">
        <v>14</v>
      </c>
      <c r="D66" s="3" t="s">
        <v>94</v>
      </c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23.25" customHeight="1">
      <c r="A67" s="5">
        <v>65</v>
      </c>
      <c r="B67" s="12" t="s">
        <v>95</v>
      </c>
      <c r="C67" s="19" t="s">
        <v>17</v>
      </c>
      <c r="D67" s="19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23.25" customHeight="1">
      <c r="A68" s="5">
        <v>66</v>
      </c>
      <c r="B68" s="12" t="s">
        <v>96</v>
      </c>
      <c r="C68" s="19" t="s">
        <v>17</v>
      </c>
      <c r="D68" s="19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23.25" customHeight="1">
      <c r="A69" s="5">
        <v>67</v>
      </c>
      <c r="B69" s="12" t="s">
        <v>97</v>
      </c>
      <c r="C69" s="19" t="s">
        <v>17</v>
      </c>
      <c r="D69" s="19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23.25" customHeight="1">
      <c r="A70" s="5">
        <v>68</v>
      </c>
      <c r="B70" s="12" t="s">
        <v>98</v>
      </c>
      <c r="C70" s="19" t="s">
        <v>17</v>
      </c>
      <c r="D70" s="21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23.25" customHeight="1">
      <c r="A71" s="5">
        <v>69</v>
      </c>
      <c r="B71" s="12" t="s">
        <v>180</v>
      </c>
      <c r="C71" s="19" t="s">
        <v>17</v>
      </c>
      <c r="D71" s="21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23.25" customHeight="1">
      <c r="A72" s="5">
        <v>70</v>
      </c>
      <c r="B72" s="12" t="s">
        <v>99</v>
      </c>
      <c r="C72" s="19" t="s">
        <v>17</v>
      </c>
      <c r="D72" s="19" t="s">
        <v>181</v>
      </c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23.25" customHeight="1">
      <c r="A73" s="5">
        <v>71</v>
      </c>
      <c r="B73" s="13" t="s">
        <v>101</v>
      </c>
      <c r="C73" s="3" t="s">
        <v>14</v>
      </c>
      <c r="D73" s="3" t="s">
        <v>102</v>
      </c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23.25" customHeight="1">
      <c r="A74" s="5">
        <v>72</v>
      </c>
      <c r="B74" s="12" t="s">
        <v>103</v>
      </c>
      <c r="C74" s="19" t="s">
        <v>17</v>
      </c>
      <c r="D74" s="19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23.25" customHeight="1">
      <c r="A75" s="5">
        <v>73</v>
      </c>
      <c r="B75" s="12" t="s">
        <v>104</v>
      </c>
      <c r="C75" s="19" t="s">
        <v>17</v>
      </c>
      <c r="D75" s="19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23.25" customHeight="1">
      <c r="A76" s="5">
        <v>74</v>
      </c>
      <c r="B76" s="12" t="s">
        <v>106</v>
      </c>
      <c r="C76" s="19" t="s">
        <v>17</v>
      </c>
      <c r="D76" s="19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23.25" customHeight="1">
      <c r="A77" s="5">
        <v>75</v>
      </c>
      <c r="B77" s="12" t="s">
        <v>107</v>
      </c>
      <c r="C77" s="19" t="s">
        <v>17</v>
      </c>
      <c r="D77" s="19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23.25" customHeight="1">
      <c r="A78" s="5">
        <v>76</v>
      </c>
      <c r="B78" s="12" t="s">
        <v>112</v>
      </c>
      <c r="C78" s="19" t="s">
        <v>17</v>
      </c>
      <c r="D78" s="19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23.25" customHeight="1">
      <c r="A79" s="5">
        <v>77</v>
      </c>
      <c r="B79" s="12" t="s">
        <v>113</v>
      </c>
      <c r="C79" s="19" t="s">
        <v>17</v>
      </c>
      <c r="D79" s="19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23.25" customHeight="1">
      <c r="A80" s="5">
        <v>78</v>
      </c>
      <c r="B80" s="12" t="s">
        <v>115</v>
      </c>
      <c r="C80" s="19" t="s">
        <v>17</v>
      </c>
      <c r="D80" s="19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23.25" customHeight="1">
      <c r="A81" s="5">
        <v>79</v>
      </c>
      <c r="B81" s="12" t="s">
        <v>116</v>
      </c>
      <c r="C81" s="19" t="s">
        <v>17</v>
      </c>
      <c r="D81" s="19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23.25" customHeight="1">
      <c r="A82" s="5">
        <v>80</v>
      </c>
      <c r="B82" s="12" t="s">
        <v>117</v>
      </c>
      <c r="C82" s="19" t="s">
        <v>17</v>
      </c>
      <c r="D82" s="19" t="s">
        <v>177</v>
      </c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23.25" customHeight="1">
      <c r="A83" s="5">
        <v>81</v>
      </c>
      <c r="B83" s="14" t="s">
        <v>118</v>
      </c>
      <c r="C83" s="3" t="s">
        <v>14</v>
      </c>
      <c r="D83" s="3" t="s">
        <v>119</v>
      </c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23.25" customHeight="1">
      <c r="A84" s="5">
        <v>82</v>
      </c>
      <c r="B84" s="21" t="s">
        <v>121</v>
      </c>
      <c r="C84" s="19" t="s">
        <v>17</v>
      </c>
      <c r="D84" s="19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23.25" customHeight="1">
      <c r="A85" s="5">
        <v>83</v>
      </c>
      <c r="B85" s="21" t="s">
        <v>122</v>
      </c>
      <c r="C85" s="19" t="s">
        <v>17</v>
      </c>
      <c r="D85" s="19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23.25" customHeight="1">
      <c r="A86" s="5">
        <v>84</v>
      </c>
      <c r="B86" s="21" t="s">
        <v>183</v>
      </c>
      <c r="C86" s="19" t="s">
        <v>184</v>
      </c>
      <c r="D86" s="19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23.25" customHeight="1">
      <c r="A87" s="5">
        <v>85</v>
      </c>
      <c r="B87" s="21" t="s">
        <v>123</v>
      </c>
      <c r="C87" s="19" t="s">
        <v>17</v>
      </c>
      <c r="D87" s="19" t="s">
        <v>124</v>
      </c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23.25" customHeight="1">
      <c r="A88" s="5">
        <v>86</v>
      </c>
      <c r="B88" s="12" t="s">
        <v>125</v>
      </c>
      <c r="C88" s="19" t="s">
        <v>17</v>
      </c>
      <c r="D88" s="3" t="s">
        <v>126</v>
      </c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23.25" customHeight="1">
      <c r="A89" s="5">
        <v>87</v>
      </c>
      <c r="B89" s="21" t="s">
        <v>127</v>
      </c>
      <c r="C89" s="19" t="s">
        <v>17</v>
      </c>
      <c r="D89" s="19" t="s">
        <v>126</v>
      </c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23.25" customHeight="1">
      <c r="A90" s="5">
        <v>88</v>
      </c>
      <c r="B90" s="21" t="s">
        <v>128</v>
      </c>
      <c r="C90" s="19" t="s">
        <v>129</v>
      </c>
      <c r="D90" s="19" t="s">
        <v>130</v>
      </c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23.25" customHeight="1">
      <c r="A91" s="5">
        <v>89</v>
      </c>
      <c r="B91" s="12" t="s">
        <v>131</v>
      </c>
      <c r="C91" s="19" t="s">
        <v>129</v>
      </c>
      <c r="D91" s="19" t="s">
        <v>132</v>
      </c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23.25" customHeight="1">
      <c r="A92" s="5">
        <v>90</v>
      </c>
      <c r="B92" s="12" t="s">
        <v>133</v>
      </c>
      <c r="C92" s="19" t="s">
        <v>129</v>
      </c>
      <c r="D92" s="19" t="s">
        <v>134</v>
      </c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23.25" customHeight="1">
      <c r="A93" s="5">
        <v>91</v>
      </c>
      <c r="B93" s="21" t="s">
        <v>185</v>
      </c>
      <c r="C93" s="19" t="s">
        <v>136</v>
      </c>
      <c r="D93" s="19" t="s">
        <v>137</v>
      </c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23.25" customHeight="1">
      <c r="A94" s="5">
        <v>92</v>
      </c>
      <c r="B94" s="21" t="s">
        <v>140</v>
      </c>
      <c r="C94" s="19" t="s">
        <v>136</v>
      </c>
      <c r="D94" s="19" t="s">
        <v>141</v>
      </c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23.25" customHeight="1">
      <c r="A95" s="5">
        <v>93</v>
      </c>
      <c r="B95" s="21" t="s">
        <v>186</v>
      </c>
      <c r="C95" s="19" t="s">
        <v>136</v>
      </c>
      <c r="D95" s="19" t="s">
        <v>143</v>
      </c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23.25" customHeight="1">
      <c r="A96" s="5">
        <v>94</v>
      </c>
      <c r="B96" s="21" t="s">
        <v>187</v>
      </c>
      <c r="C96" s="19" t="s">
        <v>136</v>
      </c>
      <c r="D96" s="19" t="s">
        <v>145</v>
      </c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23.25" customHeight="1">
      <c r="A97" s="5">
        <v>95</v>
      </c>
      <c r="B97" s="21" t="s">
        <v>188</v>
      </c>
      <c r="C97" s="19" t="s">
        <v>136</v>
      </c>
      <c r="D97" s="19" t="s">
        <v>145</v>
      </c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23.25" customHeight="1">
      <c r="A98" s="5">
        <v>96</v>
      </c>
      <c r="B98" s="21" t="s">
        <v>147</v>
      </c>
      <c r="C98" s="19" t="s">
        <v>136</v>
      </c>
      <c r="D98" s="19" t="s">
        <v>148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23.25" customHeight="1">
      <c r="A99" s="5">
        <v>97</v>
      </c>
      <c r="B99" s="21" t="s">
        <v>149</v>
      </c>
      <c r="C99" s="19" t="s">
        <v>136</v>
      </c>
      <c r="D99" s="19" t="s">
        <v>126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23.25" customHeight="1">
      <c r="A100" s="5">
        <v>98</v>
      </c>
      <c r="B100" s="21" t="s">
        <v>150</v>
      </c>
      <c r="C100" s="19" t="s">
        <v>151</v>
      </c>
      <c r="D100" s="19" t="s">
        <v>152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23.25" customHeight="1">
      <c r="A101" s="5">
        <v>99</v>
      </c>
      <c r="B101" s="15" t="s">
        <v>189</v>
      </c>
      <c r="C101" s="19" t="s">
        <v>151</v>
      </c>
      <c r="D101" s="19" t="s">
        <v>152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23.25" customHeight="1">
      <c r="A102" s="5">
        <v>100</v>
      </c>
      <c r="B102" s="21" t="s">
        <v>154</v>
      </c>
      <c r="C102" s="19" t="s">
        <v>151</v>
      </c>
      <c r="D102" s="19" t="s">
        <v>155</v>
      </c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23.25" customHeight="1">
      <c r="A103" s="5">
        <v>101</v>
      </c>
      <c r="B103" s="21" t="s">
        <v>156</v>
      </c>
      <c r="C103" s="19" t="s">
        <v>151</v>
      </c>
      <c r="D103" s="19" t="s">
        <v>155</v>
      </c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23.25" customHeight="1">
      <c r="A104" s="5">
        <v>102</v>
      </c>
      <c r="B104" s="21" t="s">
        <v>157</v>
      </c>
      <c r="C104" s="19" t="s">
        <v>151</v>
      </c>
      <c r="D104" s="19" t="s">
        <v>155</v>
      </c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23.25" customHeight="1">
      <c r="A105" s="5">
        <v>103</v>
      </c>
      <c r="B105" s="7" t="s">
        <v>164</v>
      </c>
      <c r="C105" s="19" t="s">
        <v>151</v>
      </c>
      <c r="D105" s="19" t="s">
        <v>155</v>
      </c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23.25" customHeight="1">
      <c r="A106" s="5">
        <v>104</v>
      </c>
      <c r="B106" s="21" t="s">
        <v>158</v>
      </c>
      <c r="C106" s="19" t="s">
        <v>151</v>
      </c>
      <c r="D106" s="19" t="s">
        <v>159</v>
      </c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23.25" customHeight="1">
      <c r="A107" s="5">
        <v>105</v>
      </c>
      <c r="B107" s="21" t="s">
        <v>160</v>
      </c>
      <c r="C107" s="19" t="s">
        <v>151</v>
      </c>
      <c r="D107" s="19" t="s">
        <v>159</v>
      </c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23.25" customHeight="1">
      <c r="A108" s="5">
        <v>106</v>
      </c>
      <c r="B108" s="21" t="s">
        <v>161</v>
      </c>
      <c r="C108" s="19" t="s">
        <v>151</v>
      </c>
      <c r="D108" s="19" t="s">
        <v>159</v>
      </c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23.25" customHeight="1">
      <c r="A109" s="5">
        <v>107</v>
      </c>
      <c r="B109" s="21" t="s">
        <v>190</v>
      </c>
      <c r="C109" s="19" t="s">
        <v>151</v>
      </c>
      <c r="D109" s="19" t="s">
        <v>159</v>
      </c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23.25" customHeight="1">
      <c r="A110" s="5">
        <v>108</v>
      </c>
      <c r="B110" s="21" t="s">
        <v>191</v>
      </c>
      <c r="C110" s="19" t="s">
        <v>151</v>
      </c>
      <c r="D110" s="19" t="s">
        <v>159</v>
      </c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23.25" customHeight="1">
      <c r="A111" s="5">
        <v>109</v>
      </c>
      <c r="B111" s="7" t="s">
        <v>192</v>
      </c>
      <c r="C111" s="19" t="s">
        <v>151</v>
      </c>
      <c r="D111" s="19" t="s">
        <v>159</v>
      </c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23.25" customHeight="1">
      <c r="A112" s="20"/>
      <c r="B112" s="15"/>
      <c r="C112" s="16"/>
      <c r="D112" s="16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23.25" customHeight="1">
      <c r="A113" s="20"/>
      <c r="B113" s="15"/>
      <c r="C113" s="16"/>
      <c r="D113" s="16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23.25" customHeight="1">
      <c r="A114" s="20"/>
      <c r="B114" s="15"/>
      <c r="C114" s="16"/>
      <c r="D114" s="16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23.25" customHeight="1">
      <c r="A115" s="20"/>
      <c r="B115" s="17" t="s">
        <v>166</v>
      </c>
      <c r="C115" s="17"/>
      <c r="D115" s="17"/>
      <c r="E115" s="17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23.25" customHeight="1">
      <c r="A116" s="20"/>
      <c r="B116" s="15"/>
      <c r="C116" s="16"/>
      <c r="D116" s="16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23.25" customHeight="1">
      <c r="A117" s="20"/>
      <c r="B117" s="3" t="s">
        <v>167</v>
      </c>
      <c r="C117" s="19" t="s">
        <v>168</v>
      </c>
      <c r="D117" s="19" t="s">
        <v>169</v>
      </c>
      <c r="E117" s="3" t="s">
        <v>170</v>
      </c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23.25" customHeight="1">
      <c r="A118" s="20"/>
      <c r="B118" s="19" t="s">
        <v>171</v>
      </c>
      <c r="C118" s="19">
        <v>2</v>
      </c>
      <c r="D118" s="19"/>
      <c r="E118" s="19">
        <f>SUM(C118:D118)</f>
        <v>2</v>
      </c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23.25" customHeight="1">
      <c r="A119" s="20"/>
      <c r="B119" s="19" t="s">
        <v>17</v>
      </c>
      <c r="C119" s="16">
        <f>COUNTIF(B5:B89,"นาย*")</f>
        <v>30</v>
      </c>
      <c r="D119" s="16">
        <f>COUNTIF(B5:B89,"นาง*")</f>
        <v>55</v>
      </c>
      <c r="E119" s="19">
        <f>SUM(C119:D119)</f>
        <v>85</v>
      </c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23.25" customHeight="1">
      <c r="A120" s="20"/>
      <c r="B120" s="19" t="s">
        <v>136</v>
      </c>
      <c r="C120" s="19">
        <v>3</v>
      </c>
      <c r="D120" s="19">
        <v>4</v>
      </c>
      <c r="E120" s="19">
        <f>SUM(C120:D120)</f>
        <v>7</v>
      </c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23.25" customHeight="1">
      <c r="A121" s="20"/>
      <c r="B121" s="19" t="s">
        <v>129</v>
      </c>
      <c r="C121" s="19">
        <v>3</v>
      </c>
      <c r="D121" s="19"/>
      <c r="E121" s="19">
        <v>3</v>
      </c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23.25" customHeight="1">
      <c r="A122" s="20"/>
      <c r="B122" s="19" t="s">
        <v>151</v>
      </c>
      <c r="C122" s="19">
        <v>9</v>
      </c>
      <c r="D122" s="19">
        <v>3</v>
      </c>
      <c r="E122" s="19">
        <v>12</v>
      </c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23.25" customHeight="1">
      <c r="A123" s="20"/>
      <c r="B123" s="19" t="s">
        <v>170</v>
      </c>
      <c r="C123" s="19">
        <f t="shared" ref="C123:D123" si="0">SUM(C118:C122)</f>
        <v>47</v>
      </c>
      <c r="D123" s="19">
        <f t="shared" si="0"/>
        <v>62</v>
      </c>
      <c r="E123" s="3">
        <f>SUM(E117:E122)</f>
        <v>109</v>
      </c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23.25" customHeight="1">
      <c r="A124" s="20"/>
      <c r="B124" s="20"/>
      <c r="C124" s="20"/>
      <c r="D124" s="16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23.25" customHeight="1">
      <c r="A125" s="20"/>
      <c r="B125" s="20"/>
      <c r="C125" s="20"/>
      <c r="D125" s="16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23.25" customHeight="1">
      <c r="A126" s="20"/>
      <c r="B126" s="20"/>
      <c r="C126" s="20"/>
      <c r="D126" s="16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23.25" customHeight="1">
      <c r="A127" s="20"/>
      <c r="B127" s="20"/>
      <c r="C127" s="20"/>
      <c r="D127" s="16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23.25" customHeight="1">
      <c r="A128" s="20"/>
      <c r="B128" s="20"/>
      <c r="C128" s="20"/>
      <c r="D128" s="16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23.25" customHeight="1">
      <c r="A129" s="20"/>
      <c r="B129" s="20"/>
      <c r="C129" s="20"/>
      <c r="D129" s="16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23.25" customHeight="1">
      <c r="A130" s="20"/>
      <c r="B130" s="20"/>
      <c r="C130" s="20"/>
      <c r="D130" s="16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23.25" customHeight="1">
      <c r="A131" s="20"/>
      <c r="B131" s="20"/>
      <c r="C131" s="20"/>
      <c r="D131" s="16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23.25" customHeight="1">
      <c r="A132" s="20"/>
      <c r="B132" s="20"/>
      <c r="C132" s="20"/>
      <c r="D132" s="16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23.25" customHeight="1">
      <c r="A133" s="20"/>
      <c r="B133" s="20"/>
      <c r="C133" s="20"/>
      <c r="D133" s="16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23.25" customHeight="1">
      <c r="A134" s="20"/>
      <c r="B134" s="20"/>
      <c r="C134" s="20"/>
      <c r="D134" s="16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23.25" customHeight="1">
      <c r="A135" s="20"/>
      <c r="B135" s="20"/>
      <c r="C135" s="20"/>
      <c r="D135" s="16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23.25" customHeight="1">
      <c r="A136" s="20"/>
      <c r="B136" s="20"/>
      <c r="C136" s="20"/>
      <c r="D136" s="16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23.25" customHeight="1">
      <c r="A137" s="20"/>
      <c r="B137" s="20"/>
      <c r="C137" s="20"/>
      <c r="D137" s="16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23.25" customHeight="1">
      <c r="A138" s="20"/>
      <c r="B138" s="91" t="s">
        <v>172</v>
      </c>
      <c r="C138" s="17"/>
      <c r="D138" s="16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23.25" customHeight="1">
      <c r="A139" s="20"/>
      <c r="B139" s="15"/>
      <c r="C139" s="16"/>
      <c r="D139" s="16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23.25" customHeight="1">
      <c r="A140" s="20"/>
      <c r="B140" s="3" t="s">
        <v>173</v>
      </c>
      <c r="C140" s="3" t="s">
        <v>174</v>
      </c>
      <c r="D140" s="16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23.25" customHeight="1">
      <c r="A141" s="20"/>
      <c r="B141" s="19" t="s">
        <v>171</v>
      </c>
      <c r="C141" s="19">
        <v>2</v>
      </c>
      <c r="D141" s="16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23.25" customHeight="1">
      <c r="A142" s="20"/>
      <c r="B142" s="19" t="s">
        <v>15</v>
      </c>
      <c r="C142" s="19">
        <v>11</v>
      </c>
      <c r="D142" s="16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23.25" customHeight="1">
      <c r="A143" s="20"/>
      <c r="B143" s="19" t="s">
        <v>30</v>
      </c>
      <c r="C143" s="19">
        <v>14</v>
      </c>
      <c r="D143" s="17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23.25" customHeight="1">
      <c r="A144" s="20"/>
      <c r="B144" s="19" t="s">
        <v>46</v>
      </c>
      <c r="C144" s="19">
        <v>11</v>
      </c>
      <c r="D144" s="16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23.25" customHeight="1">
      <c r="A145" s="20"/>
      <c r="B145" s="19" t="s">
        <v>59</v>
      </c>
      <c r="C145" s="19">
        <v>11</v>
      </c>
      <c r="D145" s="16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23.25" customHeight="1">
      <c r="A146" s="20"/>
      <c r="B146" s="19" t="s">
        <v>75</v>
      </c>
      <c r="C146" s="19">
        <v>15</v>
      </c>
      <c r="D146" s="16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23.25" customHeight="1">
      <c r="A147" s="20"/>
      <c r="B147" s="19" t="s">
        <v>94</v>
      </c>
      <c r="C147" s="19">
        <v>6</v>
      </c>
      <c r="D147" s="16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23.25" customHeight="1">
      <c r="A148" s="20"/>
      <c r="B148" s="19" t="s">
        <v>102</v>
      </c>
      <c r="C148" s="19">
        <v>10</v>
      </c>
      <c r="D148" s="16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23.25" customHeight="1">
      <c r="A149" s="20"/>
      <c r="B149" s="19" t="s">
        <v>175</v>
      </c>
      <c r="C149" s="19">
        <v>5</v>
      </c>
      <c r="D149" s="16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23.25" customHeight="1">
      <c r="A150" s="20"/>
      <c r="B150" s="19" t="s">
        <v>126</v>
      </c>
      <c r="C150" s="19">
        <v>2</v>
      </c>
      <c r="D150" s="16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23.25" customHeight="1">
      <c r="A151" s="20"/>
      <c r="B151" s="19" t="s">
        <v>170</v>
      </c>
      <c r="C151" s="3">
        <f>SUM(C141:C150)</f>
        <v>87</v>
      </c>
      <c r="D151" s="16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23.25" customHeight="1">
      <c r="A152" s="20"/>
      <c r="B152" s="20"/>
      <c r="C152" s="20"/>
      <c r="D152" s="16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23.25" customHeight="1">
      <c r="A153" s="20"/>
      <c r="B153" s="20"/>
      <c r="C153" s="20"/>
      <c r="D153" s="16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23.25" customHeight="1">
      <c r="A154" s="20"/>
      <c r="B154" s="20"/>
      <c r="C154" s="20"/>
      <c r="D154" s="16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23.25" customHeight="1">
      <c r="A155" s="20"/>
      <c r="B155" s="20"/>
      <c r="C155" s="20"/>
      <c r="D155" s="16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23.25" customHeight="1">
      <c r="A156" s="20"/>
      <c r="B156" s="20"/>
      <c r="C156" s="20"/>
      <c r="D156" s="16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23.25" customHeight="1">
      <c r="A157" s="20"/>
      <c r="B157" s="20"/>
      <c r="C157" s="20"/>
      <c r="D157" s="16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23.25" customHeight="1">
      <c r="A158" s="20"/>
      <c r="B158" s="20"/>
      <c r="C158" s="20"/>
      <c r="D158" s="16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23.25" customHeight="1">
      <c r="A159" s="16"/>
      <c r="B159" s="15"/>
      <c r="C159" s="16"/>
      <c r="D159" s="16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23.25" customHeight="1">
      <c r="A160" s="16"/>
      <c r="B160" s="15"/>
      <c r="C160" s="16"/>
      <c r="D160" s="16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23.25" customHeight="1">
      <c r="A161" s="16"/>
      <c r="B161" s="15"/>
      <c r="C161" s="16"/>
      <c r="D161" s="16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23.25" customHeight="1">
      <c r="A162" s="16"/>
      <c r="B162" s="15"/>
      <c r="C162" s="16"/>
      <c r="D162" s="16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23.25" customHeight="1">
      <c r="A163" s="16"/>
      <c r="B163" s="15"/>
      <c r="C163" s="16"/>
      <c r="D163" s="16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23.25" customHeight="1">
      <c r="A164" s="16"/>
      <c r="B164" s="15"/>
      <c r="C164" s="16"/>
      <c r="D164" s="16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23.25" customHeight="1">
      <c r="A165" s="16"/>
      <c r="B165" s="15"/>
      <c r="C165" s="16"/>
      <c r="D165" s="16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23.25" customHeight="1">
      <c r="A166" s="16"/>
      <c r="B166" s="15"/>
      <c r="C166" s="16"/>
      <c r="D166" s="16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23.25" customHeight="1">
      <c r="A167" s="16"/>
      <c r="B167" s="15"/>
      <c r="C167" s="16"/>
      <c r="D167" s="16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23.25" customHeight="1">
      <c r="A168" s="16"/>
      <c r="B168" s="15"/>
      <c r="C168" s="16"/>
      <c r="D168" s="16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23.25" customHeight="1">
      <c r="A169" s="16"/>
      <c r="B169" s="15"/>
      <c r="C169" s="16"/>
      <c r="D169" s="16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23.25" customHeight="1">
      <c r="A170" s="16"/>
      <c r="B170" s="15"/>
      <c r="C170" s="16"/>
      <c r="D170" s="16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23.25" customHeight="1">
      <c r="A171" s="16"/>
      <c r="B171" s="15"/>
      <c r="C171" s="16"/>
      <c r="D171" s="16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23.25" customHeight="1">
      <c r="A172" s="16"/>
      <c r="B172" s="15"/>
      <c r="C172" s="16"/>
      <c r="D172" s="16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23.25" customHeight="1">
      <c r="A173" s="16"/>
      <c r="B173" s="15"/>
      <c r="C173" s="16"/>
      <c r="D173" s="16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23.25" customHeight="1">
      <c r="A174" s="16"/>
      <c r="B174" s="15"/>
      <c r="C174" s="16"/>
      <c r="D174" s="16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23.25" customHeight="1">
      <c r="A175" s="16"/>
      <c r="B175" s="15"/>
      <c r="C175" s="16"/>
      <c r="D175" s="16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23.25" customHeight="1">
      <c r="A176" s="16"/>
      <c r="B176" s="15"/>
      <c r="C176" s="16"/>
      <c r="D176" s="16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23.25" customHeight="1">
      <c r="A177" s="16"/>
      <c r="B177" s="15"/>
      <c r="C177" s="16"/>
      <c r="D177" s="16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23.25" customHeight="1">
      <c r="A178" s="16"/>
      <c r="B178" s="15"/>
      <c r="C178" s="16"/>
      <c r="D178" s="16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23.25" customHeight="1">
      <c r="A179" s="16"/>
      <c r="B179" s="15"/>
      <c r="C179" s="16"/>
      <c r="D179" s="16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23.25" customHeight="1">
      <c r="A180" s="16"/>
      <c r="B180" s="15"/>
      <c r="C180" s="16"/>
      <c r="D180" s="16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23.25" customHeight="1">
      <c r="A181" s="16"/>
      <c r="B181" s="15"/>
      <c r="C181" s="16"/>
      <c r="D181" s="16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23.25" customHeight="1">
      <c r="A182" s="16"/>
      <c r="B182" s="15"/>
      <c r="C182" s="16"/>
      <c r="D182" s="16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23.25" customHeight="1">
      <c r="A183" s="16"/>
      <c r="B183" s="15"/>
      <c r="C183" s="16"/>
      <c r="D183" s="16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23.25" customHeight="1">
      <c r="A184" s="16"/>
      <c r="B184" s="15"/>
      <c r="C184" s="16"/>
      <c r="D184" s="16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23.25" customHeight="1">
      <c r="A185" s="16"/>
      <c r="B185" s="15"/>
      <c r="C185" s="16"/>
      <c r="D185" s="16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23.25" customHeight="1">
      <c r="A186" s="16"/>
      <c r="B186" s="15"/>
      <c r="C186" s="16"/>
      <c r="D186" s="16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23.25" customHeight="1">
      <c r="A187" s="16"/>
      <c r="B187" s="15"/>
      <c r="C187" s="16"/>
      <c r="D187" s="16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23.25" customHeight="1">
      <c r="A188" s="16"/>
      <c r="B188" s="15"/>
      <c r="C188" s="16"/>
      <c r="D188" s="16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23.25" customHeight="1">
      <c r="A189" s="16"/>
      <c r="B189" s="15"/>
      <c r="C189" s="16"/>
      <c r="D189" s="16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23.25" customHeight="1">
      <c r="A190" s="16"/>
      <c r="B190" s="15"/>
      <c r="C190" s="16"/>
      <c r="D190" s="16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23.25" customHeight="1">
      <c r="A191" s="16"/>
      <c r="B191" s="15"/>
      <c r="C191" s="16"/>
      <c r="D191" s="16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23.25" customHeight="1">
      <c r="A192" s="16"/>
      <c r="B192" s="15"/>
      <c r="C192" s="16"/>
      <c r="D192" s="16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23.25" customHeight="1">
      <c r="A193" s="16"/>
      <c r="B193" s="15"/>
      <c r="C193" s="16"/>
      <c r="D193" s="16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23.25" customHeight="1">
      <c r="A194" s="16"/>
      <c r="B194" s="15"/>
      <c r="C194" s="16"/>
      <c r="D194" s="16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23.25" customHeight="1">
      <c r="A195" s="16"/>
      <c r="B195" s="15"/>
      <c r="C195" s="16"/>
      <c r="D195" s="16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23.25" customHeight="1">
      <c r="A196" s="16"/>
      <c r="B196" s="15"/>
      <c r="C196" s="16"/>
      <c r="D196" s="16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23.25" customHeight="1">
      <c r="A197" s="16"/>
      <c r="B197" s="15"/>
      <c r="C197" s="16"/>
      <c r="D197" s="16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23.25" customHeight="1">
      <c r="A198" s="16"/>
      <c r="B198" s="15"/>
      <c r="C198" s="16"/>
      <c r="D198" s="16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23.25" customHeight="1">
      <c r="A199" s="16"/>
      <c r="B199" s="15"/>
      <c r="C199" s="16"/>
      <c r="D199" s="16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23.25" customHeight="1">
      <c r="A200" s="16"/>
      <c r="B200" s="15"/>
      <c r="C200" s="16"/>
      <c r="D200" s="16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23.25" customHeight="1">
      <c r="A201" s="16"/>
      <c r="B201" s="15"/>
      <c r="C201" s="16"/>
      <c r="D201" s="16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23.25" customHeight="1">
      <c r="A202" s="16"/>
      <c r="B202" s="15"/>
      <c r="C202" s="16"/>
      <c r="D202" s="16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23.25" customHeight="1">
      <c r="A203" s="16"/>
      <c r="B203" s="15"/>
      <c r="C203" s="16"/>
      <c r="D203" s="16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23.25" customHeight="1">
      <c r="A204" s="16"/>
      <c r="B204" s="15"/>
      <c r="C204" s="16"/>
      <c r="D204" s="16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23.25" customHeight="1">
      <c r="A205" s="16"/>
      <c r="B205" s="15"/>
      <c r="C205" s="16"/>
      <c r="D205" s="16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23.25" customHeight="1">
      <c r="A206" s="16"/>
      <c r="B206" s="15"/>
      <c r="C206" s="16"/>
      <c r="D206" s="16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23.25" customHeight="1">
      <c r="A207" s="16"/>
      <c r="B207" s="15"/>
      <c r="C207" s="16"/>
      <c r="D207" s="16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23.25" customHeight="1">
      <c r="A208" s="16"/>
      <c r="B208" s="15"/>
      <c r="C208" s="16"/>
      <c r="D208" s="16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23.25" customHeight="1">
      <c r="A209" s="16"/>
      <c r="B209" s="15"/>
      <c r="C209" s="16"/>
      <c r="D209" s="16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23.25" customHeight="1">
      <c r="A210" s="16"/>
      <c r="B210" s="15"/>
      <c r="C210" s="16"/>
      <c r="D210" s="16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23.25" customHeight="1">
      <c r="A211" s="16"/>
      <c r="B211" s="15"/>
      <c r="C211" s="16"/>
      <c r="D211" s="16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23.25" customHeight="1">
      <c r="A212" s="16"/>
      <c r="B212" s="15"/>
      <c r="C212" s="16"/>
      <c r="D212" s="16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23.25" customHeight="1">
      <c r="A213" s="16"/>
      <c r="B213" s="15"/>
      <c r="C213" s="16"/>
      <c r="D213" s="16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23.25" customHeight="1">
      <c r="A214" s="16"/>
      <c r="B214" s="15"/>
      <c r="C214" s="16"/>
      <c r="D214" s="16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23.25" customHeight="1">
      <c r="A215" s="16"/>
      <c r="B215" s="15"/>
      <c r="C215" s="16"/>
      <c r="D215" s="16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23.25" customHeight="1">
      <c r="A216" s="16"/>
      <c r="B216" s="15"/>
      <c r="C216" s="16"/>
      <c r="D216" s="16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23.25" customHeight="1">
      <c r="A217" s="16"/>
      <c r="B217" s="15"/>
      <c r="C217" s="16"/>
      <c r="D217" s="16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23.25" customHeight="1">
      <c r="A218" s="16"/>
      <c r="B218" s="15"/>
      <c r="C218" s="16"/>
      <c r="D218" s="16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23.25" customHeight="1">
      <c r="A219" s="16"/>
      <c r="B219" s="15"/>
      <c r="C219" s="16"/>
      <c r="D219" s="16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23.25" customHeight="1">
      <c r="A220" s="16"/>
      <c r="B220" s="15"/>
      <c r="C220" s="16"/>
      <c r="D220" s="16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23.25" customHeight="1">
      <c r="A221" s="16"/>
      <c r="B221" s="15"/>
      <c r="C221" s="16"/>
      <c r="D221" s="16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23.25" customHeight="1">
      <c r="A222" s="16"/>
      <c r="B222" s="15"/>
      <c r="C222" s="16"/>
      <c r="D222" s="16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23.25" customHeight="1">
      <c r="A223" s="16"/>
      <c r="B223" s="15"/>
      <c r="C223" s="16"/>
      <c r="D223" s="16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23.25" customHeight="1">
      <c r="A224" s="16"/>
      <c r="B224" s="15"/>
      <c r="C224" s="16"/>
      <c r="D224" s="16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23.25" customHeight="1">
      <c r="A225" s="16"/>
      <c r="B225" s="15"/>
      <c r="C225" s="16"/>
      <c r="D225" s="16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23.25" customHeight="1">
      <c r="A226" s="16"/>
      <c r="B226" s="15"/>
      <c r="C226" s="16"/>
      <c r="D226" s="16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23.25" customHeight="1">
      <c r="A227" s="16"/>
      <c r="B227" s="15"/>
      <c r="C227" s="16"/>
      <c r="D227" s="16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23.25" customHeight="1">
      <c r="A228" s="16"/>
      <c r="B228" s="15"/>
      <c r="C228" s="16"/>
      <c r="D228" s="16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23.25" customHeight="1">
      <c r="A229" s="16"/>
      <c r="B229" s="15"/>
      <c r="C229" s="16"/>
      <c r="D229" s="16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23.25" customHeight="1">
      <c r="A230" s="16"/>
      <c r="B230" s="15"/>
      <c r="C230" s="16"/>
      <c r="D230" s="16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23.25" customHeight="1">
      <c r="A231" s="16"/>
      <c r="B231" s="15"/>
      <c r="C231" s="16"/>
      <c r="D231" s="16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23.25" customHeight="1">
      <c r="A232" s="16"/>
      <c r="B232" s="15"/>
      <c r="C232" s="16"/>
      <c r="D232" s="16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23.25" customHeight="1">
      <c r="A233" s="16"/>
      <c r="B233" s="15"/>
      <c r="C233" s="16"/>
      <c r="D233" s="16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23.25" customHeight="1">
      <c r="A234" s="16"/>
      <c r="B234" s="15"/>
      <c r="C234" s="16"/>
      <c r="D234" s="16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23.25" customHeight="1">
      <c r="A235" s="16"/>
      <c r="B235" s="15"/>
      <c r="C235" s="16"/>
      <c r="D235" s="16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23.25" customHeight="1">
      <c r="A236" s="16"/>
      <c r="B236" s="15"/>
      <c r="C236" s="16"/>
      <c r="D236" s="16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23.25" customHeight="1">
      <c r="A237" s="16"/>
      <c r="B237" s="15"/>
      <c r="C237" s="16"/>
      <c r="D237" s="16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23.25" customHeight="1">
      <c r="A238" s="16"/>
      <c r="B238" s="15"/>
      <c r="C238" s="16"/>
      <c r="D238" s="16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23.25" customHeight="1">
      <c r="A239" s="16"/>
      <c r="B239" s="15"/>
      <c r="C239" s="16"/>
      <c r="D239" s="16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23.25" customHeight="1">
      <c r="A240" s="16"/>
      <c r="B240" s="15"/>
      <c r="C240" s="16"/>
      <c r="D240" s="16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23.25" customHeight="1">
      <c r="A241" s="16"/>
      <c r="B241" s="15"/>
      <c r="C241" s="16"/>
      <c r="D241" s="16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23.25" customHeight="1">
      <c r="A242" s="16"/>
      <c r="B242" s="15"/>
      <c r="C242" s="16"/>
      <c r="D242" s="16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23.25" customHeight="1">
      <c r="A243" s="16"/>
      <c r="B243" s="15"/>
      <c r="C243" s="16"/>
      <c r="D243" s="16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23.25" customHeight="1">
      <c r="A244" s="16"/>
      <c r="B244" s="15"/>
      <c r="C244" s="16"/>
      <c r="D244" s="16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23.25" customHeight="1">
      <c r="A245" s="16"/>
      <c r="B245" s="15"/>
      <c r="C245" s="16"/>
      <c r="D245" s="16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23.25" customHeight="1">
      <c r="A246" s="16"/>
      <c r="B246" s="15"/>
      <c r="C246" s="16"/>
      <c r="D246" s="16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23.25" customHeight="1">
      <c r="A247" s="16"/>
      <c r="B247" s="15"/>
      <c r="C247" s="16"/>
      <c r="D247" s="16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23.25" customHeight="1">
      <c r="A248" s="16"/>
      <c r="B248" s="15"/>
      <c r="C248" s="16"/>
      <c r="D248" s="16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23.25" customHeight="1">
      <c r="A249" s="16"/>
      <c r="B249" s="15"/>
      <c r="C249" s="16"/>
      <c r="D249" s="16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23.25" customHeight="1">
      <c r="A250" s="16"/>
      <c r="B250" s="15"/>
      <c r="C250" s="16"/>
      <c r="D250" s="16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23.25" customHeight="1">
      <c r="A251" s="16"/>
      <c r="B251" s="15"/>
      <c r="C251" s="16"/>
      <c r="D251" s="16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23.25" customHeight="1">
      <c r="A252" s="16"/>
      <c r="B252" s="15"/>
      <c r="C252" s="16"/>
      <c r="D252" s="16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23.25" customHeight="1">
      <c r="A253" s="16"/>
      <c r="B253" s="15"/>
      <c r="C253" s="16"/>
      <c r="D253" s="16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23.25" customHeight="1">
      <c r="A254" s="16"/>
      <c r="B254" s="15"/>
      <c r="C254" s="16"/>
      <c r="D254" s="16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23.25" customHeight="1">
      <c r="A255" s="16"/>
      <c r="B255" s="15"/>
      <c r="C255" s="16"/>
      <c r="D255" s="16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23.25" customHeight="1">
      <c r="A256" s="16"/>
      <c r="B256" s="15"/>
      <c r="C256" s="16"/>
      <c r="D256" s="16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23.25" customHeight="1">
      <c r="A257" s="16"/>
      <c r="B257" s="15"/>
      <c r="C257" s="16"/>
      <c r="D257" s="16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23.25" customHeight="1">
      <c r="A258" s="16"/>
      <c r="B258" s="15"/>
      <c r="C258" s="16"/>
      <c r="D258" s="16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23.25" customHeight="1">
      <c r="A259" s="16"/>
      <c r="B259" s="15"/>
      <c r="C259" s="16"/>
      <c r="D259" s="16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23.25" customHeight="1">
      <c r="A260" s="16"/>
      <c r="B260" s="15"/>
      <c r="C260" s="16"/>
      <c r="D260" s="16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23.25" customHeight="1">
      <c r="A261" s="16"/>
      <c r="B261" s="15"/>
      <c r="C261" s="16"/>
      <c r="D261" s="16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23.25" customHeight="1">
      <c r="A262" s="16"/>
      <c r="B262" s="15"/>
      <c r="C262" s="16"/>
      <c r="D262" s="16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23.25" customHeight="1">
      <c r="A263" s="16"/>
      <c r="B263" s="15"/>
      <c r="C263" s="16"/>
      <c r="D263" s="16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23.25" customHeight="1">
      <c r="A264" s="16"/>
      <c r="B264" s="15"/>
      <c r="C264" s="16"/>
      <c r="D264" s="16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23.25" customHeight="1">
      <c r="A265" s="16"/>
      <c r="B265" s="15"/>
      <c r="C265" s="16"/>
      <c r="D265" s="16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23.25" customHeight="1">
      <c r="A266" s="16"/>
      <c r="B266" s="15"/>
      <c r="C266" s="16"/>
      <c r="D266" s="16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23.25" customHeight="1">
      <c r="A267" s="16"/>
      <c r="B267" s="15"/>
      <c r="C267" s="16"/>
      <c r="D267" s="16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23.25" customHeight="1">
      <c r="A268" s="16"/>
      <c r="B268" s="15"/>
      <c r="C268" s="16"/>
      <c r="D268" s="16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23.25" customHeight="1">
      <c r="A269" s="16"/>
      <c r="B269" s="15"/>
      <c r="C269" s="16"/>
      <c r="D269" s="16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23.25" customHeight="1">
      <c r="A270" s="16"/>
      <c r="B270" s="15"/>
      <c r="C270" s="16"/>
      <c r="D270" s="16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23.25" customHeight="1">
      <c r="A271" s="16"/>
      <c r="B271" s="15"/>
      <c r="C271" s="16"/>
      <c r="D271" s="16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23.25" customHeight="1">
      <c r="A272" s="16"/>
      <c r="B272" s="15"/>
      <c r="C272" s="16"/>
      <c r="D272" s="16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23.25" customHeight="1">
      <c r="A273" s="16"/>
      <c r="B273" s="15"/>
      <c r="C273" s="16"/>
      <c r="D273" s="16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23.25" customHeight="1">
      <c r="A274" s="16"/>
      <c r="B274" s="15"/>
      <c r="C274" s="16"/>
      <c r="D274" s="16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23.25" customHeight="1">
      <c r="A275" s="16"/>
      <c r="B275" s="15"/>
      <c r="C275" s="16"/>
      <c r="D275" s="16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23.25" customHeight="1">
      <c r="A276" s="16"/>
      <c r="B276" s="15"/>
      <c r="C276" s="16"/>
      <c r="D276" s="16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23.25" customHeight="1">
      <c r="A277" s="16"/>
      <c r="B277" s="15"/>
      <c r="C277" s="16"/>
      <c r="D277" s="16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23.25" customHeight="1">
      <c r="A278" s="16"/>
      <c r="B278" s="15"/>
      <c r="C278" s="16"/>
      <c r="D278" s="16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23.25" customHeight="1">
      <c r="A279" s="16"/>
      <c r="B279" s="15"/>
      <c r="C279" s="16"/>
      <c r="D279" s="16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23.25" customHeight="1">
      <c r="A280" s="16"/>
      <c r="B280" s="15"/>
      <c r="C280" s="16"/>
      <c r="D280" s="16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23.25" customHeight="1">
      <c r="A281" s="16"/>
      <c r="B281" s="15"/>
      <c r="C281" s="16"/>
      <c r="D281" s="16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23.25" customHeight="1">
      <c r="A282" s="16"/>
      <c r="B282" s="15"/>
      <c r="C282" s="16"/>
      <c r="D282" s="16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23.25" customHeight="1">
      <c r="A283" s="16"/>
      <c r="B283" s="15"/>
      <c r="C283" s="16"/>
      <c r="D283" s="16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23.25" customHeight="1">
      <c r="A284" s="16"/>
      <c r="B284" s="15"/>
      <c r="C284" s="16"/>
      <c r="D284" s="16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23.25" customHeight="1">
      <c r="A285" s="16"/>
      <c r="B285" s="15"/>
      <c r="C285" s="16"/>
      <c r="D285" s="16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23.25" customHeight="1">
      <c r="A286" s="16"/>
      <c r="B286" s="15"/>
      <c r="C286" s="16"/>
      <c r="D286" s="16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23.25" customHeight="1">
      <c r="A287" s="16"/>
      <c r="B287" s="15"/>
      <c r="C287" s="16"/>
      <c r="D287" s="16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23.25" customHeight="1">
      <c r="A288" s="16"/>
      <c r="B288" s="15"/>
      <c r="C288" s="16"/>
      <c r="D288" s="16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23.25" customHeight="1">
      <c r="A289" s="16"/>
      <c r="B289" s="15"/>
      <c r="C289" s="16"/>
      <c r="D289" s="16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23.25" customHeight="1">
      <c r="A290" s="16"/>
      <c r="B290" s="15"/>
      <c r="C290" s="16"/>
      <c r="D290" s="16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23.25" customHeight="1">
      <c r="A291" s="16"/>
      <c r="B291" s="15"/>
      <c r="C291" s="16"/>
      <c r="D291" s="16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23.25" customHeight="1">
      <c r="A292" s="16"/>
      <c r="B292" s="15"/>
      <c r="C292" s="16"/>
      <c r="D292" s="16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23.25" customHeight="1">
      <c r="A293" s="16"/>
      <c r="B293" s="15"/>
      <c r="C293" s="16"/>
      <c r="D293" s="16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23.25" customHeight="1">
      <c r="A294" s="16"/>
      <c r="B294" s="15"/>
      <c r="C294" s="16"/>
      <c r="D294" s="16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23.25" customHeight="1">
      <c r="A295" s="16"/>
      <c r="B295" s="15"/>
      <c r="C295" s="16"/>
      <c r="D295" s="16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23.25" customHeight="1">
      <c r="A296" s="16"/>
      <c r="B296" s="15"/>
      <c r="C296" s="16"/>
      <c r="D296" s="16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23.25" customHeight="1">
      <c r="A297" s="16"/>
      <c r="B297" s="15"/>
      <c r="C297" s="16"/>
      <c r="D297" s="16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23.25" customHeight="1">
      <c r="A298" s="16"/>
      <c r="B298" s="15"/>
      <c r="C298" s="16"/>
      <c r="D298" s="16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23.25" customHeight="1">
      <c r="A299" s="16"/>
      <c r="B299" s="15"/>
      <c r="C299" s="16"/>
      <c r="D299" s="16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23.25" customHeight="1">
      <c r="A300" s="16"/>
      <c r="B300" s="15"/>
      <c r="C300" s="16"/>
      <c r="D300" s="16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23.25" customHeight="1">
      <c r="A301" s="16"/>
      <c r="B301" s="15"/>
      <c r="C301" s="16"/>
      <c r="D301" s="16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23.25" customHeight="1">
      <c r="A302" s="16"/>
      <c r="B302" s="15"/>
      <c r="C302" s="16"/>
      <c r="D302" s="16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23.25" customHeight="1">
      <c r="A303" s="16"/>
      <c r="B303" s="15"/>
      <c r="C303" s="16"/>
      <c r="D303" s="16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23.25" customHeight="1">
      <c r="A304" s="16"/>
      <c r="B304" s="15"/>
      <c r="C304" s="16"/>
      <c r="D304" s="16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23.25" customHeight="1">
      <c r="A305" s="16"/>
      <c r="B305" s="15"/>
      <c r="C305" s="16"/>
      <c r="D305" s="16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23.25" customHeight="1">
      <c r="A306" s="16"/>
      <c r="B306" s="15"/>
      <c r="C306" s="16"/>
      <c r="D306" s="16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23.25" customHeight="1">
      <c r="A307" s="16"/>
      <c r="B307" s="15"/>
      <c r="C307" s="16"/>
      <c r="D307" s="16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23.25" customHeight="1">
      <c r="A308" s="16"/>
      <c r="B308" s="15"/>
      <c r="C308" s="16"/>
      <c r="D308" s="16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23.25" customHeight="1">
      <c r="A309" s="16"/>
      <c r="B309" s="15"/>
      <c r="C309" s="16"/>
      <c r="D309" s="16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23.25" customHeight="1">
      <c r="A310" s="16"/>
      <c r="B310" s="15"/>
      <c r="C310" s="16"/>
      <c r="D310" s="16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23.25" customHeight="1">
      <c r="A311" s="16"/>
      <c r="B311" s="15"/>
      <c r="C311" s="16"/>
      <c r="D311" s="16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23.25" customHeight="1">
      <c r="A312" s="16"/>
      <c r="B312" s="15"/>
      <c r="C312" s="16"/>
      <c r="D312" s="16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23.25" customHeight="1">
      <c r="A313" s="16"/>
      <c r="B313" s="15"/>
      <c r="C313" s="16"/>
      <c r="D313" s="16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23.25" customHeight="1">
      <c r="A314" s="16"/>
      <c r="B314" s="15"/>
      <c r="C314" s="16"/>
      <c r="D314" s="16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23.25" customHeight="1">
      <c r="A315" s="16"/>
      <c r="B315" s="15"/>
      <c r="C315" s="16"/>
      <c r="D315" s="16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23.25" customHeight="1">
      <c r="A316" s="16"/>
      <c r="B316" s="15"/>
      <c r="C316" s="16"/>
      <c r="D316" s="16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23.25" customHeight="1">
      <c r="A317" s="16"/>
      <c r="B317" s="15"/>
      <c r="C317" s="16"/>
      <c r="D317" s="16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23.25" customHeight="1">
      <c r="A318" s="16"/>
      <c r="B318" s="15"/>
      <c r="C318" s="16"/>
      <c r="D318" s="16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23.25" customHeight="1">
      <c r="A319" s="16"/>
      <c r="B319" s="15"/>
      <c r="C319" s="16"/>
      <c r="D319" s="16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23.25" customHeight="1">
      <c r="A320" s="16"/>
      <c r="B320" s="15"/>
      <c r="C320" s="16"/>
      <c r="D320" s="16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23.25" customHeight="1">
      <c r="A321" s="16"/>
      <c r="B321" s="15"/>
      <c r="C321" s="16"/>
      <c r="D321" s="16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23.25" customHeight="1">
      <c r="A322" s="16"/>
      <c r="B322" s="15"/>
      <c r="C322" s="16"/>
      <c r="D322" s="16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23.25" customHeight="1">
      <c r="A323" s="16"/>
      <c r="B323" s="15"/>
      <c r="C323" s="16"/>
      <c r="D323" s="16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23.25" customHeight="1">
      <c r="A324" s="16"/>
      <c r="B324" s="15"/>
      <c r="C324" s="16"/>
      <c r="D324" s="16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23.25" customHeight="1">
      <c r="A325" s="16"/>
      <c r="B325" s="15"/>
      <c r="C325" s="16"/>
      <c r="D325" s="16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23.25" customHeight="1">
      <c r="A326" s="16"/>
      <c r="B326" s="15"/>
      <c r="C326" s="16"/>
      <c r="D326" s="16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23.25" customHeight="1">
      <c r="A327" s="16"/>
      <c r="B327" s="15"/>
      <c r="C327" s="16"/>
      <c r="D327" s="16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23.25" customHeight="1">
      <c r="A328" s="16"/>
      <c r="B328" s="15"/>
      <c r="C328" s="16"/>
      <c r="D328" s="16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23.25" customHeight="1">
      <c r="A329" s="16"/>
      <c r="B329" s="15"/>
      <c r="C329" s="16"/>
      <c r="D329" s="16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23.25" customHeight="1">
      <c r="A330" s="16"/>
      <c r="B330" s="15"/>
      <c r="C330" s="16"/>
      <c r="D330" s="16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23.25" customHeight="1">
      <c r="A331" s="16"/>
      <c r="B331" s="15"/>
      <c r="C331" s="16"/>
      <c r="D331" s="16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23.25" customHeight="1">
      <c r="A332" s="16"/>
      <c r="B332" s="15"/>
      <c r="C332" s="16"/>
      <c r="D332" s="16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23.25" customHeight="1">
      <c r="A333" s="16"/>
      <c r="B333" s="15"/>
      <c r="C333" s="16"/>
      <c r="D333" s="16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23.25" customHeight="1">
      <c r="A334" s="16"/>
      <c r="B334" s="15"/>
      <c r="C334" s="16"/>
      <c r="D334" s="16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23.25" customHeight="1">
      <c r="A335" s="16"/>
      <c r="B335" s="15"/>
      <c r="C335" s="16"/>
      <c r="D335" s="16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23.25" customHeight="1">
      <c r="A336" s="16"/>
      <c r="B336" s="15"/>
      <c r="C336" s="16"/>
      <c r="D336" s="16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23.25" customHeight="1">
      <c r="A337" s="16"/>
      <c r="B337" s="15"/>
      <c r="C337" s="16"/>
      <c r="D337" s="16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23.25" customHeight="1">
      <c r="A338" s="16"/>
      <c r="B338" s="15"/>
      <c r="C338" s="16"/>
      <c r="D338" s="16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23.25" customHeight="1">
      <c r="A339" s="16"/>
      <c r="B339" s="15"/>
      <c r="C339" s="16"/>
      <c r="D339" s="16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23.25" customHeight="1">
      <c r="A340" s="16"/>
      <c r="B340" s="15"/>
      <c r="C340" s="16"/>
      <c r="D340" s="16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23.25" customHeight="1">
      <c r="A341" s="16"/>
      <c r="B341" s="15"/>
      <c r="C341" s="16"/>
      <c r="D341" s="16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23.25" customHeight="1">
      <c r="A342" s="16"/>
      <c r="B342" s="15"/>
      <c r="C342" s="16"/>
      <c r="D342" s="16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23.25" customHeight="1">
      <c r="A343" s="16"/>
      <c r="B343" s="15"/>
      <c r="C343" s="16"/>
      <c r="D343" s="16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23.25" customHeight="1">
      <c r="A344" s="16"/>
      <c r="B344" s="15"/>
      <c r="C344" s="16"/>
      <c r="D344" s="16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23.25" customHeight="1">
      <c r="A345" s="16"/>
      <c r="B345" s="15"/>
      <c r="C345" s="16"/>
      <c r="D345" s="16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23.25" customHeight="1">
      <c r="A346" s="16"/>
      <c r="B346" s="15"/>
      <c r="C346" s="16"/>
      <c r="D346" s="16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23.25" customHeight="1">
      <c r="A347" s="16"/>
      <c r="B347" s="15"/>
      <c r="C347" s="16"/>
      <c r="D347" s="16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23.25" customHeight="1">
      <c r="A348" s="16"/>
      <c r="B348" s="15"/>
      <c r="C348" s="16"/>
      <c r="D348" s="16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23.25" customHeight="1">
      <c r="A349" s="16"/>
      <c r="B349" s="15"/>
      <c r="C349" s="16"/>
      <c r="D349" s="16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23.25" customHeight="1">
      <c r="A350" s="16"/>
      <c r="B350" s="15"/>
      <c r="C350" s="16"/>
      <c r="D350" s="16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23.25" customHeight="1">
      <c r="A351" s="16"/>
      <c r="B351" s="15"/>
      <c r="C351" s="16"/>
      <c r="D351" s="16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23.25" customHeight="1">
      <c r="A352" s="16"/>
      <c r="B352" s="15"/>
      <c r="C352" s="16"/>
      <c r="D352" s="16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23.25" customHeight="1">
      <c r="A353" s="16"/>
      <c r="B353" s="15"/>
      <c r="C353" s="16"/>
      <c r="D353" s="16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23.25" customHeight="1">
      <c r="A354" s="16"/>
      <c r="B354" s="15"/>
      <c r="C354" s="16"/>
      <c r="D354" s="16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23.25" customHeight="1">
      <c r="A355" s="16"/>
      <c r="B355" s="15"/>
      <c r="C355" s="16"/>
      <c r="D355" s="16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23.25" customHeight="1">
      <c r="A356" s="16"/>
      <c r="B356" s="15"/>
      <c r="C356" s="16"/>
      <c r="D356" s="16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23.25" customHeight="1">
      <c r="A357" s="16"/>
      <c r="B357" s="15"/>
      <c r="C357" s="16"/>
      <c r="D357" s="16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23.25" customHeight="1">
      <c r="A358" s="16"/>
      <c r="B358" s="15"/>
      <c r="C358" s="16"/>
      <c r="D358" s="16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23.25" customHeight="1">
      <c r="A359" s="16"/>
      <c r="B359" s="15"/>
      <c r="C359" s="16"/>
      <c r="D359" s="16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23.25" customHeight="1">
      <c r="A360" s="16"/>
      <c r="B360" s="15"/>
      <c r="C360" s="16"/>
      <c r="D360" s="16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23.25" customHeight="1">
      <c r="A361" s="16"/>
      <c r="B361" s="15"/>
      <c r="C361" s="16"/>
      <c r="D361" s="16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23.25" customHeight="1">
      <c r="A362" s="16"/>
      <c r="B362" s="15"/>
      <c r="C362" s="16"/>
      <c r="D362" s="16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23.25" customHeight="1">
      <c r="A363" s="16"/>
      <c r="B363" s="15"/>
      <c r="C363" s="16"/>
      <c r="D363" s="16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23.25" customHeight="1">
      <c r="A364" s="16"/>
      <c r="B364" s="15"/>
      <c r="C364" s="16"/>
      <c r="D364" s="16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23.25" customHeight="1">
      <c r="A365" s="16"/>
      <c r="B365" s="15"/>
      <c r="C365" s="16"/>
      <c r="D365" s="16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23.25" customHeight="1">
      <c r="A366" s="16"/>
      <c r="B366" s="15"/>
      <c r="C366" s="16"/>
      <c r="D366" s="16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23.25" customHeight="1">
      <c r="A367" s="16"/>
      <c r="B367" s="15"/>
      <c r="C367" s="16"/>
      <c r="D367" s="16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23.25" customHeight="1">
      <c r="A368" s="16"/>
      <c r="B368" s="15"/>
      <c r="C368" s="16"/>
      <c r="D368" s="16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23.25" customHeight="1">
      <c r="A369" s="16"/>
      <c r="B369" s="15"/>
      <c r="C369" s="16"/>
      <c r="D369" s="16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23.25" customHeight="1">
      <c r="A370" s="16"/>
      <c r="B370" s="15"/>
      <c r="C370" s="16"/>
      <c r="D370" s="16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23.25" customHeight="1">
      <c r="A371" s="16"/>
      <c r="B371" s="15"/>
      <c r="C371" s="16"/>
      <c r="D371" s="16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23.25" customHeight="1">
      <c r="A372" s="16"/>
      <c r="B372" s="15"/>
      <c r="C372" s="16"/>
      <c r="D372" s="16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23.25" customHeight="1">
      <c r="A373" s="16"/>
      <c r="B373" s="15"/>
      <c r="C373" s="16"/>
      <c r="D373" s="16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23.25" customHeight="1">
      <c r="A374" s="16"/>
      <c r="B374" s="15"/>
      <c r="C374" s="16"/>
      <c r="D374" s="16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23.25" customHeight="1">
      <c r="A375" s="16"/>
      <c r="B375" s="15"/>
      <c r="C375" s="16"/>
      <c r="D375" s="16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23.25" customHeight="1">
      <c r="A376" s="16"/>
      <c r="B376" s="15"/>
      <c r="C376" s="16"/>
      <c r="D376" s="16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23.25" customHeight="1">
      <c r="A377" s="16"/>
      <c r="B377" s="15"/>
      <c r="C377" s="16"/>
      <c r="D377" s="16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23.25" customHeight="1">
      <c r="A378" s="16"/>
      <c r="B378" s="15"/>
      <c r="C378" s="16"/>
      <c r="D378" s="16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23.25" customHeight="1">
      <c r="A379" s="16"/>
      <c r="B379" s="15"/>
      <c r="C379" s="16"/>
      <c r="D379" s="16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23.25" customHeight="1">
      <c r="A380" s="16"/>
      <c r="B380" s="15"/>
      <c r="C380" s="16"/>
      <c r="D380" s="16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23.25" customHeight="1">
      <c r="A381" s="16"/>
      <c r="B381" s="15"/>
      <c r="C381" s="16"/>
      <c r="D381" s="16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23.25" customHeight="1">
      <c r="A382" s="16"/>
      <c r="B382" s="15"/>
      <c r="C382" s="16"/>
      <c r="D382" s="16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23.25" customHeight="1">
      <c r="A383" s="16"/>
      <c r="B383" s="15"/>
      <c r="C383" s="16"/>
      <c r="D383" s="16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23.25" customHeight="1">
      <c r="A384" s="16"/>
      <c r="B384" s="15"/>
      <c r="C384" s="16"/>
      <c r="D384" s="16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23.25" customHeight="1">
      <c r="A385" s="16"/>
      <c r="B385" s="15"/>
      <c r="C385" s="16"/>
      <c r="D385" s="16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23.25" customHeight="1">
      <c r="A386" s="16"/>
      <c r="B386" s="15"/>
      <c r="C386" s="16"/>
      <c r="D386" s="16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23.25" customHeight="1">
      <c r="A387" s="16"/>
      <c r="B387" s="15"/>
      <c r="C387" s="16"/>
      <c r="D387" s="16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23.25" customHeight="1">
      <c r="A388" s="16"/>
      <c r="B388" s="15"/>
      <c r="C388" s="16"/>
      <c r="D388" s="16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23.25" customHeight="1">
      <c r="A389" s="16"/>
      <c r="B389" s="15"/>
      <c r="C389" s="16"/>
      <c r="D389" s="16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23.25" customHeight="1">
      <c r="A390" s="16"/>
      <c r="B390" s="15"/>
      <c r="C390" s="16"/>
      <c r="D390" s="16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23.25" customHeight="1">
      <c r="A391" s="16"/>
      <c r="B391" s="15"/>
      <c r="C391" s="16"/>
      <c r="D391" s="16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23.25" customHeight="1">
      <c r="A392" s="16"/>
      <c r="B392" s="15"/>
      <c r="C392" s="16"/>
      <c r="D392" s="16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23.25" customHeight="1">
      <c r="A393" s="16"/>
      <c r="B393" s="15"/>
      <c r="C393" s="16"/>
      <c r="D393" s="16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23.25" customHeight="1">
      <c r="A394" s="16"/>
      <c r="B394" s="15"/>
      <c r="C394" s="16"/>
      <c r="D394" s="16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23.25" customHeight="1">
      <c r="A395" s="16"/>
      <c r="B395" s="15"/>
      <c r="C395" s="16"/>
      <c r="D395" s="16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23.25" customHeight="1">
      <c r="A396" s="16"/>
      <c r="B396" s="15"/>
      <c r="C396" s="16"/>
      <c r="D396" s="16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23.25" customHeight="1">
      <c r="A397" s="16"/>
      <c r="B397" s="15"/>
      <c r="C397" s="16"/>
      <c r="D397" s="16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23.25" customHeight="1">
      <c r="A398" s="16"/>
      <c r="B398" s="15"/>
      <c r="C398" s="16"/>
      <c r="D398" s="16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23.25" customHeight="1">
      <c r="A399" s="16"/>
      <c r="B399" s="15"/>
      <c r="C399" s="16"/>
      <c r="D399" s="16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23.25" customHeight="1">
      <c r="A400" s="16"/>
      <c r="B400" s="15"/>
      <c r="C400" s="16"/>
      <c r="D400" s="16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23.25" customHeight="1">
      <c r="A401" s="16"/>
      <c r="B401" s="15"/>
      <c r="C401" s="16"/>
      <c r="D401" s="16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23.25" customHeight="1">
      <c r="A402" s="16"/>
      <c r="B402" s="15"/>
      <c r="C402" s="16"/>
      <c r="D402" s="16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23.25" customHeight="1">
      <c r="A403" s="16"/>
      <c r="B403" s="15"/>
      <c r="C403" s="16"/>
      <c r="D403" s="16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23.25" customHeight="1">
      <c r="A404" s="16"/>
      <c r="B404" s="15"/>
      <c r="C404" s="16"/>
      <c r="D404" s="16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23.25" customHeight="1">
      <c r="A405" s="16"/>
      <c r="B405" s="15"/>
      <c r="C405" s="16"/>
      <c r="D405" s="16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23.25" customHeight="1">
      <c r="A406" s="16"/>
      <c r="B406" s="15"/>
      <c r="C406" s="16"/>
      <c r="D406" s="16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23.25" customHeight="1">
      <c r="A407" s="16"/>
      <c r="B407" s="15"/>
      <c r="C407" s="16"/>
      <c r="D407" s="16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23.25" customHeight="1">
      <c r="A408" s="16"/>
      <c r="B408" s="15"/>
      <c r="C408" s="16"/>
      <c r="D408" s="16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23.25" customHeight="1">
      <c r="A409" s="16"/>
      <c r="B409" s="15"/>
      <c r="C409" s="16"/>
      <c r="D409" s="16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23.25" customHeight="1">
      <c r="A410" s="16"/>
      <c r="B410" s="15"/>
      <c r="C410" s="16"/>
      <c r="D410" s="16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23.25" customHeight="1">
      <c r="A411" s="16"/>
      <c r="B411" s="15"/>
      <c r="C411" s="16"/>
      <c r="D411" s="16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23.25" customHeight="1">
      <c r="A412" s="16"/>
      <c r="B412" s="15"/>
      <c r="C412" s="16"/>
      <c r="D412" s="16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23.25" customHeight="1">
      <c r="A413" s="16"/>
      <c r="B413" s="15"/>
      <c r="C413" s="16"/>
      <c r="D413" s="16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23.25" customHeight="1">
      <c r="A414" s="16"/>
      <c r="B414" s="15"/>
      <c r="C414" s="16"/>
      <c r="D414" s="16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23.25" customHeight="1">
      <c r="A415" s="16"/>
      <c r="B415" s="15"/>
      <c r="C415" s="16"/>
      <c r="D415" s="16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23.25" customHeight="1">
      <c r="A416" s="16"/>
      <c r="B416" s="15"/>
      <c r="C416" s="16"/>
      <c r="D416" s="16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23.25" customHeight="1">
      <c r="A417" s="16"/>
      <c r="B417" s="15"/>
      <c r="C417" s="16"/>
      <c r="D417" s="16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23.25" customHeight="1">
      <c r="A418" s="16"/>
      <c r="B418" s="15"/>
      <c r="C418" s="16"/>
      <c r="D418" s="16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23.25" customHeight="1">
      <c r="A419" s="16"/>
      <c r="B419" s="15"/>
      <c r="C419" s="16"/>
      <c r="D419" s="16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23.25" customHeight="1">
      <c r="A420" s="16"/>
      <c r="B420" s="15"/>
      <c r="C420" s="16"/>
      <c r="D420" s="16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23.25" customHeight="1">
      <c r="A421" s="16"/>
      <c r="B421" s="15"/>
      <c r="C421" s="16"/>
      <c r="D421" s="16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23.25" customHeight="1">
      <c r="A422" s="16"/>
      <c r="B422" s="15"/>
      <c r="C422" s="16"/>
      <c r="D422" s="16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23.25" customHeight="1">
      <c r="A423" s="16"/>
      <c r="B423" s="15"/>
      <c r="C423" s="16"/>
      <c r="D423" s="16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23.25" customHeight="1">
      <c r="A424" s="16"/>
      <c r="B424" s="15"/>
      <c r="C424" s="16"/>
      <c r="D424" s="16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23.25" customHeight="1">
      <c r="A425" s="16"/>
      <c r="B425" s="15"/>
      <c r="C425" s="16"/>
      <c r="D425" s="16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23.25" customHeight="1">
      <c r="A426" s="16"/>
      <c r="B426" s="15"/>
      <c r="C426" s="16"/>
      <c r="D426" s="16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23.25" customHeight="1">
      <c r="A427" s="16"/>
      <c r="B427" s="15"/>
      <c r="C427" s="16"/>
      <c r="D427" s="16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23.25" customHeight="1">
      <c r="A428" s="16"/>
      <c r="B428" s="15"/>
      <c r="C428" s="16"/>
      <c r="D428" s="16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23.25" customHeight="1">
      <c r="A429" s="16"/>
      <c r="B429" s="15"/>
      <c r="C429" s="16"/>
      <c r="D429" s="16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23.25" customHeight="1">
      <c r="A430" s="16"/>
      <c r="B430" s="15"/>
      <c r="C430" s="16"/>
      <c r="D430" s="16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23.25" customHeight="1">
      <c r="A431" s="16"/>
      <c r="B431" s="15"/>
      <c r="C431" s="16"/>
      <c r="D431" s="16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23.25" customHeight="1">
      <c r="A432" s="16"/>
      <c r="B432" s="15"/>
      <c r="C432" s="16"/>
      <c r="D432" s="16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23.25" customHeight="1">
      <c r="A433" s="16"/>
      <c r="B433" s="15"/>
      <c r="C433" s="16"/>
      <c r="D433" s="16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23.25" customHeight="1">
      <c r="A434" s="16"/>
      <c r="B434" s="15"/>
      <c r="C434" s="16"/>
      <c r="D434" s="16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23.25" customHeight="1">
      <c r="A435" s="16"/>
      <c r="B435" s="15"/>
      <c r="C435" s="16"/>
      <c r="D435" s="16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23.25" customHeight="1">
      <c r="A436" s="16"/>
      <c r="B436" s="15"/>
      <c r="C436" s="16"/>
      <c r="D436" s="16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23.25" customHeight="1">
      <c r="A437" s="16"/>
      <c r="B437" s="15"/>
      <c r="C437" s="16"/>
      <c r="D437" s="16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23.25" customHeight="1">
      <c r="A438" s="16"/>
      <c r="B438" s="15"/>
      <c r="C438" s="16"/>
      <c r="D438" s="16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23.25" customHeight="1">
      <c r="A439" s="16"/>
      <c r="B439" s="15"/>
      <c r="C439" s="16"/>
      <c r="D439" s="16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23.25" customHeight="1">
      <c r="A440" s="16"/>
      <c r="B440" s="15"/>
      <c r="C440" s="16"/>
      <c r="D440" s="16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23.25" customHeight="1">
      <c r="A441" s="16"/>
      <c r="B441" s="15"/>
      <c r="C441" s="16"/>
      <c r="D441" s="16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23.25" customHeight="1">
      <c r="A442" s="16"/>
      <c r="B442" s="15"/>
      <c r="C442" s="16"/>
      <c r="D442" s="16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23.25" customHeight="1">
      <c r="A443" s="16"/>
      <c r="B443" s="15"/>
      <c r="C443" s="16"/>
      <c r="D443" s="16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23.25" customHeight="1">
      <c r="A444" s="16"/>
      <c r="B444" s="15"/>
      <c r="C444" s="16"/>
      <c r="D444" s="16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23.25" customHeight="1">
      <c r="A445" s="16"/>
      <c r="B445" s="15"/>
      <c r="C445" s="16"/>
      <c r="D445" s="16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23.25" customHeight="1">
      <c r="A446" s="16"/>
      <c r="B446" s="15"/>
      <c r="C446" s="16"/>
      <c r="D446" s="16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23.25" customHeight="1">
      <c r="A447" s="16"/>
      <c r="B447" s="15"/>
      <c r="C447" s="16"/>
      <c r="D447" s="16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23.25" customHeight="1">
      <c r="A448" s="16"/>
      <c r="B448" s="15"/>
      <c r="C448" s="16"/>
      <c r="D448" s="16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23.25" customHeight="1">
      <c r="A449" s="16"/>
      <c r="B449" s="15"/>
      <c r="C449" s="16"/>
      <c r="D449" s="16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23.25" customHeight="1">
      <c r="A450" s="16"/>
      <c r="B450" s="15"/>
      <c r="C450" s="16"/>
      <c r="D450" s="16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23.25" customHeight="1">
      <c r="A451" s="16"/>
      <c r="B451" s="15"/>
      <c r="C451" s="16"/>
      <c r="D451" s="16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23.25" customHeight="1">
      <c r="A452" s="16"/>
      <c r="B452" s="15"/>
      <c r="C452" s="16"/>
      <c r="D452" s="16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23.25" customHeight="1">
      <c r="A453" s="16"/>
      <c r="B453" s="15"/>
      <c r="C453" s="16"/>
      <c r="D453" s="16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23.25" customHeight="1">
      <c r="A454" s="16"/>
      <c r="B454" s="15"/>
      <c r="C454" s="16"/>
      <c r="D454" s="16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23.25" customHeight="1">
      <c r="A455" s="16"/>
      <c r="B455" s="15"/>
      <c r="C455" s="16"/>
      <c r="D455" s="16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23.25" customHeight="1">
      <c r="A456" s="16"/>
      <c r="B456" s="15"/>
      <c r="C456" s="16"/>
      <c r="D456" s="16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23.25" customHeight="1">
      <c r="A457" s="16"/>
      <c r="B457" s="15"/>
      <c r="C457" s="16"/>
      <c r="D457" s="16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23.25" customHeight="1">
      <c r="A458" s="16"/>
      <c r="B458" s="15"/>
      <c r="C458" s="16"/>
      <c r="D458" s="16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23.25" customHeight="1">
      <c r="A459" s="16"/>
      <c r="B459" s="15"/>
      <c r="C459" s="16"/>
      <c r="D459" s="16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23.25" customHeight="1">
      <c r="A460" s="16"/>
      <c r="B460" s="15"/>
      <c r="C460" s="16"/>
      <c r="D460" s="16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23.25" customHeight="1">
      <c r="A461" s="16"/>
      <c r="B461" s="15"/>
      <c r="C461" s="16"/>
      <c r="D461" s="16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23.25" customHeight="1">
      <c r="A462" s="16"/>
      <c r="B462" s="15"/>
      <c r="C462" s="16"/>
      <c r="D462" s="16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23.25" customHeight="1">
      <c r="A463" s="16"/>
      <c r="B463" s="15"/>
      <c r="C463" s="16"/>
      <c r="D463" s="16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23.25" customHeight="1">
      <c r="A464" s="16"/>
      <c r="B464" s="15"/>
      <c r="C464" s="16"/>
      <c r="D464" s="16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23.25" customHeight="1">
      <c r="A465" s="16"/>
      <c r="B465" s="15"/>
      <c r="C465" s="16"/>
      <c r="D465" s="16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23.25" customHeight="1">
      <c r="A466" s="16"/>
      <c r="B466" s="15"/>
      <c r="C466" s="16"/>
      <c r="D466" s="16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23.25" customHeight="1">
      <c r="A467" s="16"/>
      <c r="B467" s="15"/>
      <c r="C467" s="16"/>
      <c r="D467" s="16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23.25" customHeight="1">
      <c r="A468" s="16"/>
      <c r="B468" s="15"/>
      <c r="C468" s="16"/>
      <c r="D468" s="16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23.25" customHeight="1">
      <c r="A469" s="16"/>
      <c r="B469" s="15"/>
      <c r="C469" s="16"/>
      <c r="D469" s="16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23.25" customHeight="1">
      <c r="A470" s="16"/>
      <c r="B470" s="15"/>
      <c r="C470" s="16"/>
      <c r="D470" s="16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23.25" customHeight="1">
      <c r="A471" s="16"/>
      <c r="B471" s="15"/>
      <c r="C471" s="16"/>
      <c r="D471" s="16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23.25" customHeight="1">
      <c r="A472" s="16"/>
      <c r="B472" s="15"/>
      <c r="C472" s="16"/>
      <c r="D472" s="16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23.25" customHeight="1">
      <c r="A473" s="16"/>
      <c r="B473" s="15"/>
      <c r="C473" s="16"/>
      <c r="D473" s="16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23.25" customHeight="1">
      <c r="A474" s="16"/>
      <c r="B474" s="15"/>
      <c r="C474" s="16"/>
      <c r="D474" s="16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23.25" customHeight="1">
      <c r="A475" s="16"/>
      <c r="B475" s="15"/>
      <c r="C475" s="16"/>
      <c r="D475" s="16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23.25" customHeight="1">
      <c r="A476" s="16"/>
      <c r="B476" s="15"/>
      <c r="C476" s="16"/>
      <c r="D476" s="16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23.25" customHeight="1">
      <c r="A477" s="16"/>
      <c r="B477" s="15"/>
      <c r="C477" s="16"/>
      <c r="D477" s="16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23.25" customHeight="1">
      <c r="A478" s="16"/>
      <c r="B478" s="15"/>
      <c r="C478" s="16"/>
      <c r="D478" s="16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23.25" customHeight="1">
      <c r="A479" s="16"/>
      <c r="B479" s="15"/>
      <c r="C479" s="16"/>
      <c r="D479" s="16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23.25" customHeight="1">
      <c r="A480" s="16"/>
      <c r="B480" s="15"/>
      <c r="C480" s="16"/>
      <c r="D480" s="16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23.25" customHeight="1">
      <c r="A481" s="16"/>
      <c r="B481" s="15"/>
      <c r="C481" s="16"/>
      <c r="D481" s="16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23.25" customHeight="1">
      <c r="A482" s="16"/>
      <c r="B482" s="15"/>
      <c r="C482" s="16"/>
      <c r="D482" s="16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23.25" customHeight="1">
      <c r="A483" s="16"/>
      <c r="B483" s="15"/>
      <c r="C483" s="16"/>
      <c r="D483" s="16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23.25" customHeight="1">
      <c r="A484" s="16"/>
      <c r="B484" s="15"/>
      <c r="C484" s="16"/>
      <c r="D484" s="16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23.25" customHeight="1">
      <c r="A485" s="16"/>
      <c r="B485" s="15"/>
      <c r="C485" s="16"/>
      <c r="D485" s="16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23.25" customHeight="1">
      <c r="A486" s="16"/>
      <c r="B486" s="15"/>
      <c r="C486" s="16"/>
      <c r="D486" s="16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23.25" customHeight="1">
      <c r="A487" s="16"/>
      <c r="B487" s="15"/>
      <c r="C487" s="16"/>
      <c r="D487" s="16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23.25" customHeight="1">
      <c r="A488" s="16"/>
      <c r="B488" s="15"/>
      <c r="C488" s="16"/>
      <c r="D488" s="16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23.25" customHeight="1">
      <c r="A489" s="16"/>
      <c r="B489" s="15"/>
      <c r="C489" s="16"/>
      <c r="D489" s="16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23.25" customHeight="1">
      <c r="A490" s="16"/>
      <c r="B490" s="15"/>
      <c r="C490" s="16"/>
      <c r="D490" s="16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23.25" customHeight="1">
      <c r="A491" s="16"/>
      <c r="B491" s="15"/>
      <c r="C491" s="16"/>
      <c r="D491" s="16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23.25" customHeight="1">
      <c r="A492" s="16"/>
      <c r="B492" s="15"/>
      <c r="C492" s="16"/>
      <c r="D492" s="16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23.25" customHeight="1">
      <c r="A493" s="16"/>
      <c r="B493" s="15"/>
      <c r="C493" s="16"/>
      <c r="D493" s="16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23.25" customHeight="1">
      <c r="A494" s="16"/>
      <c r="B494" s="15"/>
      <c r="C494" s="16"/>
      <c r="D494" s="16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23.25" customHeight="1">
      <c r="A495" s="16"/>
      <c r="B495" s="15"/>
      <c r="C495" s="16"/>
      <c r="D495" s="16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23.25" customHeight="1">
      <c r="A496" s="16"/>
      <c r="B496" s="15"/>
      <c r="C496" s="16"/>
      <c r="D496" s="16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23.25" customHeight="1">
      <c r="A497" s="16"/>
      <c r="B497" s="15"/>
      <c r="C497" s="16"/>
      <c r="D497" s="16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23.25" customHeight="1">
      <c r="A498" s="16"/>
      <c r="B498" s="15"/>
      <c r="C498" s="16"/>
      <c r="D498" s="16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23.25" customHeight="1">
      <c r="A499" s="16"/>
      <c r="B499" s="15"/>
      <c r="C499" s="16"/>
      <c r="D499" s="16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23.25" customHeight="1">
      <c r="A500" s="16"/>
      <c r="B500" s="15"/>
      <c r="C500" s="16"/>
      <c r="D500" s="16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23.25" customHeight="1">
      <c r="A501" s="16"/>
      <c r="B501" s="15"/>
      <c r="C501" s="16"/>
      <c r="D501" s="16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23.25" customHeight="1">
      <c r="A502" s="16"/>
      <c r="B502" s="15"/>
      <c r="C502" s="16"/>
      <c r="D502" s="16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23.25" customHeight="1">
      <c r="A503" s="16"/>
      <c r="B503" s="15"/>
      <c r="C503" s="16"/>
      <c r="D503" s="16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23.25" customHeight="1">
      <c r="A504" s="16"/>
      <c r="B504" s="15"/>
      <c r="C504" s="16"/>
      <c r="D504" s="16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23.25" customHeight="1">
      <c r="A505" s="16"/>
      <c r="B505" s="15"/>
      <c r="C505" s="16"/>
      <c r="D505" s="16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23.25" customHeight="1">
      <c r="A506" s="16"/>
      <c r="B506" s="15"/>
      <c r="C506" s="16"/>
      <c r="D506" s="16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23.25" customHeight="1">
      <c r="A507" s="16"/>
      <c r="B507" s="15"/>
      <c r="C507" s="16"/>
      <c r="D507" s="16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23.25" customHeight="1">
      <c r="A508" s="16"/>
      <c r="B508" s="15"/>
      <c r="C508" s="16"/>
      <c r="D508" s="16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23.25" customHeight="1">
      <c r="A509" s="16"/>
      <c r="B509" s="15"/>
      <c r="C509" s="16"/>
      <c r="D509" s="16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23.25" customHeight="1">
      <c r="A510" s="16"/>
      <c r="B510" s="15"/>
      <c r="C510" s="16"/>
      <c r="D510" s="16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23.25" customHeight="1">
      <c r="A511" s="16"/>
      <c r="B511" s="15"/>
      <c r="C511" s="16"/>
      <c r="D511" s="16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23.25" customHeight="1">
      <c r="A512" s="16"/>
      <c r="B512" s="15"/>
      <c r="C512" s="16"/>
      <c r="D512" s="16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23.25" customHeight="1">
      <c r="A513" s="16"/>
      <c r="B513" s="15"/>
      <c r="C513" s="16"/>
      <c r="D513" s="16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23.25" customHeight="1">
      <c r="A514" s="16"/>
      <c r="B514" s="15"/>
      <c r="C514" s="16"/>
      <c r="D514" s="16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23.25" customHeight="1">
      <c r="A515" s="16"/>
      <c r="B515" s="15"/>
      <c r="C515" s="16"/>
      <c r="D515" s="16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23.25" customHeight="1">
      <c r="A516" s="16"/>
      <c r="B516" s="15"/>
      <c r="C516" s="16"/>
      <c r="D516" s="16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23.25" customHeight="1">
      <c r="A517" s="16"/>
      <c r="B517" s="15"/>
      <c r="C517" s="16"/>
      <c r="D517" s="16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23.25" customHeight="1">
      <c r="A518" s="16"/>
      <c r="B518" s="15"/>
      <c r="C518" s="16"/>
      <c r="D518" s="16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23.25" customHeight="1">
      <c r="A519" s="16"/>
      <c r="B519" s="15"/>
      <c r="C519" s="16"/>
      <c r="D519" s="16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23.25" customHeight="1">
      <c r="A520" s="16"/>
      <c r="B520" s="15"/>
      <c r="C520" s="16"/>
      <c r="D520" s="16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23.25" customHeight="1">
      <c r="A521" s="16"/>
      <c r="B521" s="15"/>
      <c r="C521" s="16"/>
      <c r="D521" s="16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23.25" customHeight="1">
      <c r="A522" s="16"/>
      <c r="B522" s="15"/>
      <c r="C522" s="16"/>
      <c r="D522" s="16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23.25" customHeight="1">
      <c r="A523" s="16"/>
      <c r="B523" s="15"/>
      <c r="C523" s="16"/>
      <c r="D523" s="16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23.25" customHeight="1">
      <c r="A524" s="16"/>
      <c r="B524" s="15"/>
      <c r="C524" s="16"/>
      <c r="D524" s="16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23.25" customHeight="1">
      <c r="A525" s="16"/>
      <c r="B525" s="15"/>
      <c r="C525" s="16"/>
      <c r="D525" s="16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23.25" customHeight="1">
      <c r="A526" s="16"/>
      <c r="B526" s="15"/>
      <c r="C526" s="16"/>
      <c r="D526" s="16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23.25" customHeight="1">
      <c r="A527" s="16"/>
      <c r="B527" s="15"/>
      <c r="C527" s="16"/>
      <c r="D527" s="16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23.25" customHeight="1">
      <c r="A528" s="16"/>
      <c r="B528" s="15"/>
      <c r="C528" s="16"/>
      <c r="D528" s="16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23.25" customHeight="1">
      <c r="A529" s="16"/>
      <c r="B529" s="15"/>
      <c r="C529" s="16"/>
      <c r="D529" s="16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23.25" customHeight="1">
      <c r="A530" s="16"/>
      <c r="B530" s="15"/>
      <c r="C530" s="16"/>
      <c r="D530" s="16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23.25" customHeight="1">
      <c r="A531" s="16"/>
      <c r="B531" s="15"/>
      <c r="C531" s="16"/>
      <c r="D531" s="16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23.25" customHeight="1">
      <c r="A532" s="16"/>
      <c r="B532" s="15"/>
      <c r="C532" s="16"/>
      <c r="D532" s="16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23.25" customHeight="1">
      <c r="A533" s="16"/>
      <c r="B533" s="15"/>
      <c r="C533" s="16"/>
      <c r="D533" s="16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23.25" customHeight="1">
      <c r="A534" s="16"/>
      <c r="B534" s="15"/>
      <c r="C534" s="16"/>
      <c r="D534" s="16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23.25" customHeight="1">
      <c r="A535" s="16"/>
      <c r="B535" s="15"/>
      <c r="C535" s="16"/>
      <c r="D535" s="16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23.25" customHeight="1">
      <c r="A536" s="16"/>
      <c r="B536" s="15"/>
      <c r="C536" s="16"/>
      <c r="D536" s="16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23.25" customHeight="1">
      <c r="A537" s="16"/>
      <c r="B537" s="15"/>
      <c r="C537" s="16"/>
      <c r="D537" s="16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23.25" customHeight="1">
      <c r="A538" s="16"/>
      <c r="B538" s="15"/>
      <c r="C538" s="16"/>
      <c r="D538" s="16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23.25" customHeight="1">
      <c r="A539" s="16"/>
      <c r="B539" s="15"/>
      <c r="C539" s="16"/>
      <c r="D539" s="16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23.25" customHeight="1">
      <c r="A540" s="16"/>
      <c r="B540" s="15"/>
      <c r="C540" s="16"/>
      <c r="D540" s="16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23.25" customHeight="1">
      <c r="A541" s="16"/>
      <c r="B541" s="15"/>
      <c r="C541" s="16"/>
      <c r="D541" s="16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23.25" customHeight="1">
      <c r="A542" s="16"/>
      <c r="B542" s="15"/>
      <c r="C542" s="16"/>
      <c r="D542" s="16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23.25" customHeight="1">
      <c r="A543" s="16"/>
      <c r="B543" s="15"/>
      <c r="C543" s="16"/>
      <c r="D543" s="16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23.25" customHeight="1">
      <c r="A544" s="16"/>
      <c r="B544" s="15"/>
      <c r="C544" s="16"/>
      <c r="D544" s="16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23.25" customHeight="1">
      <c r="A545" s="16"/>
      <c r="B545" s="15"/>
      <c r="C545" s="16"/>
      <c r="D545" s="16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23.25" customHeight="1">
      <c r="A546" s="16"/>
      <c r="B546" s="15"/>
      <c r="C546" s="16"/>
      <c r="D546" s="16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23.25" customHeight="1">
      <c r="A547" s="16"/>
      <c r="B547" s="15"/>
      <c r="C547" s="16"/>
      <c r="D547" s="16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23.25" customHeight="1">
      <c r="A548" s="16"/>
      <c r="B548" s="15"/>
      <c r="C548" s="16"/>
      <c r="D548" s="16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23.25" customHeight="1">
      <c r="A549" s="16"/>
      <c r="B549" s="15"/>
      <c r="C549" s="16"/>
      <c r="D549" s="16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23.25" customHeight="1">
      <c r="A550" s="16"/>
      <c r="B550" s="15"/>
      <c r="C550" s="16"/>
      <c r="D550" s="16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23.25" customHeight="1">
      <c r="A551" s="16"/>
      <c r="B551" s="15"/>
      <c r="C551" s="16"/>
      <c r="D551" s="16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23.25" customHeight="1">
      <c r="A552" s="16"/>
      <c r="B552" s="15"/>
      <c r="C552" s="16"/>
      <c r="D552" s="16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23.25" customHeight="1">
      <c r="A553" s="16"/>
      <c r="B553" s="15"/>
      <c r="C553" s="16"/>
      <c r="D553" s="16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23.25" customHeight="1">
      <c r="A554" s="16"/>
      <c r="B554" s="15"/>
      <c r="C554" s="16"/>
      <c r="D554" s="16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23.25" customHeight="1">
      <c r="A555" s="16"/>
      <c r="B555" s="15"/>
      <c r="C555" s="16"/>
      <c r="D555" s="16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23.25" customHeight="1">
      <c r="A556" s="16"/>
      <c r="B556" s="15"/>
      <c r="C556" s="16"/>
      <c r="D556" s="16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23.25" customHeight="1">
      <c r="A557" s="16"/>
      <c r="B557" s="15"/>
      <c r="C557" s="16"/>
      <c r="D557" s="16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23.25" customHeight="1">
      <c r="A558" s="16"/>
      <c r="B558" s="15"/>
      <c r="C558" s="16"/>
      <c r="D558" s="16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23.25" customHeight="1">
      <c r="A559" s="16"/>
      <c r="B559" s="15"/>
      <c r="C559" s="16"/>
      <c r="D559" s="16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23.25" customHeight="1">
      <c r="A560" s="16"/>
      <c r="B560" s="15"/>
      <c r="C560" s="16"/>
      <c r="D560" s="16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23.25" customHeight="1">
      <c r="A561" s="16"/>
      <c r="B561" s="15"/>
      <c r="C561" s="16"/>
      <c r="D561" s="16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23.25" customHeight="1">
      <c r="A562" s="16"/>
      <c r="B562" s="15"/>
      <c r="C562" s="16"/>
      <c r="D562" s="16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23.25" customHeight="1">
      <c r="A563" s="16"/>
      <c r="B563" s="15"/>
      <c r="C563" s="16"/>
      <c r="D563" s="16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23.25" customHeight="1">
      <c r="A564" s="16"/>
      <c r="B564" s="15"/>
      <c r="C564" s="16"/>
      <c r="D564" s="16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23.25" customHeight="1">
      <c r="A565" s="16"/>
      <c r="B565" s="15"/>
      <c r="C565" s="16"/>
      <c r="D565" s="16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23.25" customHeight="1">
      <c r="A566" s="16"/>
      <c r="B566" s="15"/>
      <c r="C566" s="16"/>
      <c r="D566" s="16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23.25" customHeight="1">
      <c r="A567" s="16"/>
      <c r="B567" s="15"/>
      <c r="C567" s="16"/>
      <c r="D567" s="16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23.25" customHeight="1">
      <c r="A568" s="16"/>
      <c r="B568" s="15"/>
      <c r="C568" s="16"/>
      <c r="D568" s="16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23.25" customHeight="1">
      <c r="A569" s="16"/>
      <c r="B569" s="15"/>
      <c r="C569" s="16"/>
      <c r="D569" s="16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23.25" customHeight="1">
      <c r="A570" s="16"/>
      <c r="B570" s="15"/>
      <c r="C570" s="16"/>
      <c r="D570" s="16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23.25" customHeight="1">
      <c r="A571" s="16"/>
      <c r="B571" s="15"/>
      <c r="C571" s="16"/>
      <c r="D571" s="16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23.25" customHeight="1">
      <c r="A572" s="16"/>
      <c r="B572" s="15"/>
      <c r="C572" s="16"/>
      <c r="D572" s="16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23.25" customHeight="1">
      <c r="A573" s="16"/>
      <c r="B573" s="15"/>
      <c r="C573" s="16"/>
      <c r="D573" s="16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23.25" customHeight="1">
      <c r="A574" s="16"/>
      <c r="B574" s="15"/>
      <c r="C574" s="16"/>
      <c r="D574" s="16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23.25" customHeight="1">
      <c r="A575" s="16"/>
      <c r="B575" s="15"/>
      <c r="C575" s="16"/>
      <c r="D575" s="16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23.25" customHeight="1">
      <c r="A576" s="16"/>
      <c r="B576" s="15"/>
      <c r="C576" s="16"/>
      <c r="D576" s="16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23.25" customHeight="1">
      <c r="A577" s="16"/>
      <c r="B577" s="15"/>
      <c r="C577" s="16"/>
      <c r="D577" s="16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23.25" customHeight="1">
      <c r="A578" s="16"/>
      <c r="B578" s="15"/>
      <c r="C578" s="16"/>
      <c r="D578" s="16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23.25" customHeight="1">
      <c r="A579" s="16"/>
      <c r="B579" s="15"/>
      <c r="C579" s="16"/>
      <c r="D579" s="16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23.25" customHeight="1">
      <c r="A580" s="16"/>
      <c r="B580" s="15"/>
      <c r="C580" s="16"/>
      <c r="D580" s="16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23.25" customHeight="1">
      <c r="A581" s="16"/>
      <c r="B581" s="15"/>
      <c r="C581" s="16"/>
      <c r="D581" s="16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23.25" customHeight="1">
      <c r="A582" s="16"/>
      <c r="B582" s="15"/>
      <c r="C582" s="16"/>
      <c r="D582" s="16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23.25" customHeight="1">
      <c r="A583" s="16"/>
      <c r="B583" s="15"/>
      <c r="C583" s="16"/>
      <c r="D583" s="16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23.25" customHeight="1">
      <c r="A584" s="16"/>
      <c r="B584" s="15"/>
      <c r="C584" s="16"/>
      <c r="D584" s="16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23.25" customHeight="1">
      <c r="A585" s="16"/>
      <c r="B585" s="15"/>
      <c r="C585" s="16"/>
      <c r="D585" s="16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23.25" customHeight="1">
      <c r="A586" s="16"/>
      <c r="B586" s="15"/>
      <c r="C586" s="16"/>
      <c r="D586" s="16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23.25" customHeight="1">
      <c r="A587" s="16"/>
      <c r="B587" s="15"/>
      <c r="C587" s="16"/>
      <c r="D587" s="16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23.25" customHeight="1">
      <c r="A588" s="16"/>
      <c r="B588" s="15"/>
      <c r="C588" s="16"/>
      <c r="D588" s="16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23.25" customHeight="1">
      <c r="A589" s="16"/>
      <c r="B589" s="15"/>
      <c r="C589" s="16"/>
      <c r="D589" s="16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23.25" customHeight="1">
      <c r="A590" s="16"/>
      <c r="B590" s="15"/>
      <c r="C590" s="16"/>
      <c r="D590" s="16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23.25" customHeight="1">
      <c r="A591" s="16"/>
      <c r="B591" s="15"/>
      <c r="C591" s="16"/>
      <c r="D591" s="16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23.25" customHeight="1">
      <c r="A592" s="16"/>
      <c r="B592" s="15"/>
      <c r="C592" s="16"/>
      <c r="D592" s="16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23.25" customHeight="1">
      <c r="A593" s="16"/>
      <c r="B593" s="15"/>
      <c r="C593" s="16"/>
      <c r="D593" s="16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23.25" customHeight="1">
      <c r="A594" s="16"/>
      <c r="B594" s="15"/>
      <c r="C594" s="16"/>
      <c r="D594" s="16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23.25" customHeight="1">
      <c r="A595" s="16"/>
      <c r="B595" s="15"/>
      <c r="C595" s="16"/>
      <c r="D595" s="16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23.25" customHeight="1">
      <c r="A596" s="16"/>
      <c r="B596" s="15"/>
      <c r="C596" s="16"/>
      <c r="D596" s="16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23.25" customHeight="1">
      <c r="A597" s="16"/>
      <c r="B597" s="15"/>
      <c r="C597" s="16"/>
      <c r="D597" s="16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23.25" customHeight="1">
      <c r="A598" s="16"/>
      <c r="B598" s="15"/>
      <c r="C598" s="16"/>
      <c r="D598" s="16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23.25" customHeight="1">
      <c r="A599" s="16"/>
      <c r="B599" s="15"/>
      <c r="C599" s="16"/>
      <c r="D599" s="16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23.25" customHeight="1">
      <c r="A600" s="16"/>
      <c r="B600" s="15"/>
      <c r="C600" s="16"/>
      <c r="D600" s="16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23.25" customHeight="1">
      <c r="A601" s="16"/>
      <c r="B601" s="15"/>
      <c r="C601" s="16"/>
      <c r="D601" s="16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23.25" customHeight="1">
      <c r="A602" s="16"/>
      <c r="B602" s="15"/>
      <c r="C602" s="16"/>
      <c r="D602" s="16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23.25" customHeight="1">
      <c r="A603" s="16"/>
      <c r="B603" s="15"/>
      <c r="C603" s="16"/>
      <c r="D603" s="16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23.25" customHeight="1">
      <c r="A604" s="16"/>
      <c r="B604" s="15"/>
      <c r="C604" s="16"/>
      <c r="D604" s="16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23.25" customHeight="1">
      <c r="A605" s="16"/>
      <c r="B605" s="15"/>
      <c r="C605" s="16"/>
      <c r="D605" s="16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23.25" customHeight="1">
      <c r="A606" s="16"/>
      <c r="B606" s="15"/>
      <c r="C606" s="16"/>
      <c r="D606" s="16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23.25" customHeight="1">
      <c r="A607" s="16"/>
      <c r="B607" s="15"/>
      <c r="C607" s="16"/>
      <c r="D607" s="16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23.25" customHeight="1">
      <c r="A608" s="16"/>
      <c r="B608" s="15"/>
      <c r="C608" s="16"/>
      <c r="D608" s="16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23.25" customHeight="1">
      <c r="A609" s="16"/>
      <c r="B609" s="15"/>
      <c r="C609" s="16"/>
      <c r="D609" s="16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23.25" customHeight="1">
      <c r="A610" s="16"/>
      <c r="B610" s="15"/>
      <c r="C610" s="16"/>
      <c r="D610" s="16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23.25" customHeight="1">
      <c r="A611" s="16"/>
      <c r="B611" s="15"/>
      <c r="C611" s="16"/>
      <c r="D611" s="16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23.25" customHeight="1">
      <c r="A612" s="16"/>
      <c r="B612" s="15"/>
      <c r="C612" s="16"/>
      <c r="D612" s="16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23.25" customHeight="1">
      <c r="A613" s="16"/>
      <c r="B613" s="15"/>
      <c r="C613" s="16"/>
      <c r="D613" s="16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23.25" customHeight="1">
      <c r="A614" s="16"/>
      <c r="B614" s="15"/>
      <c r="C614" s="16"/>
      <c r="D614" s="16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23.25" customHeight="1">
      <c r="A615" s="16"/>
      <c r="B615" s="15"/>
      <c r="C615" s="16"/>
      <c r="D615" s="16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23.25" customHeight="1">
      <c r="A616" s="16"/>
      <c r="B616" s="15"/>
      <c r="C616" s="16"/>
      <c r="D616" s="16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23.25" customHeight="1">
      <c r="A617" s="16"/>
      <c r="B617" s="15"/>
      <c r="C617" s="16"/>
      <c r="D617" s="16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23.25" customHeight="1">
      <c r="A618" s="16"/>
      <c r="B618" s="15"/>
      <c r="C618" s="16"/>
      <c r="D618" s="16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23.25" customHeight="1">
      <c r="A619" s="16"/>
      <c r="B619" s="15"/>
      <c r="C619" s="16"/>
      <c r="D619" s="16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23.25" customHeight="1">
      <c r="A620" s="16"/>
      <c r="B620" s="15"/>
      <c r="C620" s="16"/>
      <c r="D620" s="16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23.25" customHeight="1">
      <c r="A621" s="16"/>
      <c r="B621" s="15"/>
      <c r="C621" s="16"/>
      <c r="D621" s="16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23.25" customHeight="1">
      <c r="A622" s="16"/>
      <c r="B622" s="15"/>
      <c r="C622" s="16"/>
      <c r="D622" s="16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23.25" customHeight="1">
      <c r="A623" s="16"/>
      <c r="B623" s="15"/>
      <c r="C623" s="16"/>
      <c r="D623" s="16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23.25" customHeight="1">
      <c r="A624" s="16"/>
      <c r="B624" s="15"/>
      <c r="C624" s="16"/>
      <c r="D624" s="16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23.25" customHeight="1">
      <c r="A625" s="16"/>
      <c r="B625" s="15"/>
      <c r="C625" s="16"/>
      <c r="D625" s="16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23.25" customHeight="1">
      <c r="A626" s="16"/>
      <c r="B626" s="15"/>
      <c r="C626" s="16"/>
      <c r="D626" s="16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23.25" customHeight="1">
      <c r="A627" s="16"/>
      <c r="B627" s="15"/>
      <c r="C627" s="16"/>
      <c r="D627" s="16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23.25" customHeight="1">
      <c r="A628" s="16"/>
      <c r="B628" s="15"/>
      <c r="C628" s="16"/>
      <c r="D628" s="16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23.25" customHeight="1">
      <c r="A629" s="16"/>
      <c r="B629" s="15"/>
      <c r="C629" s="16"/>
      <c r="D629" s="16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23.25" customHeight="1">
      <c r="A630" s="16"/>
      <c r="B630" s="15"/>
      <c r="C630" s="16"/>
      <c r="D630" s="16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23.25" customHeight="1">
      <c r="A631" s="16"/>
      <c r="B631" s="15"/>
      <c r="C631" s="16"/>
      <c r="D631" s="16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23.25" customHeight="1">
      <c r="A632" s="16"/>
      <c r="B632" s="15"/>
      <c r="C632" s="16"/>
      <c r="D632" s="16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23.25" customHeight="1">
      <c r="A633" s="16"/>
      <c r="B633" s="15"/>
      <c r="C633" s="16"/>
      <c r="D633" s="16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23.25" customHeight="1">
      <c r="A634" s="16"/>
      <c r="B634" s="15"/>
      <c r="C634" s="16"/>
      <c r="D634" s="16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23.25" customHeight="1">
      <c r="A635" s="16"/>
      <c r="B635" s="15"/>
      <c r="C635" s="16"/>
      <c r="D635" s="16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23.25" customHeight="1">
      <c r="A636" s="16"/>
      <c r="B636" s="15"/>
      <c r="C636" s="16"/>
      <c r="D636" s="16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23.25" customHeight="1">
      <c r="A637" s="16"/>
      <c r="B637" s="15"/>
      <c r="C637" s="16"/>
      <c r="D637" s="16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23.25" customHeight="1">
      <c r="A638" s="16"/>
      <c r="B638" s="15"/>
      <c r="C638" s="16"/>
      <c r="D638" s="16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23.25" customHeight="1">
      <c r="A639" s="16"/>
      <c r="B639" s="15"/>
      <c r="C639" s="16"/>
      <c r="D639" s="16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23.25" customHeight="1">
      <c r="A640" s="16"/>
      <c r="B640" s="15"/>
      <c r="C640" s="16"/>
      <c r="D640" s="16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23.25" customHeight="1">
      <c r="A641" s="16"/>
      <c r="B641" s="15"/>
      <c r="C641" s="16"/>
      <c r="D641" s="16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23.25" customHeight="1">
      <c r="A642" s="16"/>
      <c r="B642" s="15"/>
      <c r="C642" s="16"/>
      <c r="D642" s="16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23.25" customHeight="1">
      <c r="A643" s="16"/>
      <c r="B643" s="15"/>
      <c r="C643" s="16"/>
      <c r="D643" s="16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23.25" customHeight="1">
      <c r="A644" s="16"/>
      <c r="B644" s="15"/>
      <c r="C644" s="16"/>
      <c r="D644" s="16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23.25" customHeight="1">
      <c r="A645" s="16"/>
      <c r="B645" s="15"/>
      <c r="C645" s="16"/>
      <c r="D645" s="16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23.25" customHeight="1">
      <c r="A646" s="16"/>
      <c r="B646" s="15"/>
      <c r="C646" s="16"/>
      <c r="D646" s="16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23.25" customHeight="1">
      <c r="A647" s="16"/>
      <c r="B647" s="15"/>
      <c r="C647" s="16"/>
      <c r="D647" s="16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23.25" customHeight="1">
      <c r="A648" s="16"/>
      <c r="B648" s="15"/>
      <c r="C648" s="16"/>
      <c r="D648" s="16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23.25" customHeight="1">
      <c r="A649" s="16"/>
      <c r="B649" s="15"/>
      <c r="C649" s="16"/>
      <c r="D649" s="16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23.25" customHeight="1">
      <c r="A650" s="16"/>
      <c r="B650" s="15"/>
      <c r="C650" s="16"/>
      <c r="D650" s="16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23.25" customHeight="1">
      <c r="A651" s="16"/>
      <c r="B651" s="15"/>
      <c r="C651" s="16"/>
      <c r="D651" s="16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23.25" customHeight="1">
      <c r="A652" s="16"/>
      <c r="B652" s="15"/>
      <c r="C652" s="16"/>
      <c r="D652" s="16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23.25" customHeight="1">
      <c r="A653" s="16"/>
      <c r="B653" s="15"/>
      <c r="C653" s="16"/>
      <c r="D653" s="16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23.25" customHeight="1">
      <c r="A654" s="16"/>
      <c r="B654" s="15"/>
      <c r="C654" s="16"/>
      <c r="D654" s="16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23.25" customHeight="1">
      <c r="A655" s="16"/>
      <c r="B655" s="15"/>
      <c r="C655" s="16"/>
      <c r="D655" s="16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23.25" customHeight="1">
      <c r="A656" s="16"/>
      <c r="B656" s="15"/>
      <c r="C656" s="16"/>
      <c r="D656" s="16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23.25" customHeight="1">
      <c r="A657" s="16"/>
      <c r="B657" s="15"/>
      <c r="C657" s="16"/>
      <c r="D657" s="16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23.25" customHeight="1">
      <c r="A658" s="16"/>
      <c r="B658" s="15"/>
      <c r="C658" s="16"/>
      <c r="D658" s="16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23.25" customHeight="1">
      <c r="A659" s="16"/>
      <c r="B659" s="15"/>
      <c r="C659" s="16"/>
      <c r="D659" s="16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23.25" customHeight="1">
      <c r="A660" s="16"/>
      <c r="B660" s="15"/>
      <c r="C660" s="16"/>
      <c r="D660" s="16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23.25" customHeight="1">
      <c r="A661" s="16"/>
      <c r="B661" s="15"/>
      <c r="C661" s="16"/>
      <c r="D661" s="16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23.25" customHeight="1">
      <c r="A662" s="16"/>
      <c r="B662" s="15"/>
      <c r="C662" s="16"/>
      <c r="D662" s="16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23.25" customHeight="1">
      <c r="A663" s="16"/>
      <c r="B663" s="15"/>
      <c r="C663" s="16"/>
      <c r="D663" s="16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23.25" customHeight="1">
      <c r="A664" s="16"/>
      <c r="B664" s="15"/>
      <c r="C664" s="16"/>
      <c r="D664" s="16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23.25" customHeight="1">
      <c r="A665" s="16"/>
      <c r="B665" s="15"/>
      <c r="C665" s="16"/>
      <c r="D665" s="16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23.25" customHeight="1">
      <c r="A666" s="16"/>
      <c r="B666" s="15"/>
      <c r="C666" s="16"/>
      <c r="D666" s="16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23.25" customHeight="1">
      <c r="A667" s="16"/>
      <c r="B667" s="15"/>
      <c r="C667" s="16"/>
      <c r="D667" s="16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23.25" customHeight="1">
      <c r="A668" s="16"/>
      <c r="B668" s="15"/>
      <c r="C668" s="16"/>
      <c r="D668" s="16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23.25" customHeight="1">
      <c r="A669" s="16"/>
      <c r="B669" s="15"/>
      <c r="C669" s="16"/>
      <c r="D669" s="16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23.25" customHeight="1">
      <c r="A670" s="16"/>
      <c r="B670" s="15"/>
      <c r="C670" s="16"/>
      <c r="D670" s="16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23.25" customHeight="1">
      <c r="A671" s="16"/>
      <c r="B671" s="15"/>
      <c r="C671" s="16"/>
      <c r="D671" s="16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23.25" customHeight="1">
      <c r="A672" s="16"/>
      <c r="B672" s="15"/>
      <c r="C672" s="16"/>
      <c r="D672" s="16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23.25" customHeight="1">
      <c r="A673" s="16"/>
      <c r="B673" s="15"/>
      <c r="C673" s="16"/>
      <c r="D673" s="16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23.25" customHeight="1">
      <c r="A674" s="16"/>
      <c r="B674" s="15"/>
      <c r="C674" s="16"/>
      <c r="D674" s="16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23.25" customHeight="1">
      <c r="A675" s="16"/>
      <c r="B675" s="15"/>
      <c r="C675" s="16"/>
      <c r="D675" s="16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23.25" customHeight="1">
      <c r="A676" s="16"/>
      <c r="B676" s="15"/>
      <c r="C676" s="16"/>
      <c r="D676" s="16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23.25" customHeight="1">
      <c r="A677" s="16"/>
      <c r="B677" s="15"/>
      <c r="C677" s="16"/>
      <c r="D677" s="16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23.25" customHeight="1">
      <c r="A678" s="16"/>
      <c r="B678" s="15"/>
      <c r="C678" s="16"/>
      <c r="D678" s="16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23.25" customHeight="1">
      <c r="A679" s="16"/>
      <c r="B679" s="15"/>
      <c r="C679" s="16"/>
      <c r="D679" s="16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23.25" customHeight="1">
      <c r="A680" s="16"/>
      <c r="B680" s="15"/>
      <c r="C680" s="16"/>
      <c r="D680" s="16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23.25" customHeight="1">
      <c r="A681" s="16"/>
      <c r="B681" s="15"/>
      <c r="C681" s="16"/>
      <c r="D681" s="16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23.25" customHeight="1">
      <c r="A682" s="16"/>
      <c r="B682" s="15"/>
      <c r="C682" s="16"/>
      <c r="D682" s="16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23.25" customHeight="1">
      <c r="A683" s="16"/>
      <c r="B683" s="15"/>
      <c r="C683" s="16"/>
      <c r="D683" s="16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23.25" customHeight="1">
      <c r="A684" s="16"/>
      <c r="B684" s="15"/>
      <c r="C684" s="16"/>
      <c r="D684" s="16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23.25" customHeight="1">
      <c r="A685" s="16"/>
      <c r="B685" s="15"/>
      <c r="C685" s="16"/>
      <c r="D685" s="16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23.25" customHeight="1">
      <c r="A686" s="16"/>
      <c r="B686" s="15"/>
      <c r="C686" s="16"/>
      <c r="D686" s="16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23.25" customHeight="1">
      <c r="A687" s="16"/>
      <c r="B687" s="15"/>
      <c r="C687" s="16"/>
      <c r="D687" s="16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23.25" customHeight="1">
      <c r="A688" s="16"/>
      <c r="B688" s="15"/>
      <c r="C688" s="16"/>
      <c r="D688" s="16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23.25" customHeight="1">
      <c r="A689" s="16"/>
      <c r="B689" s="15"/>
      <c r="C689" s="16"/>
      <c r="D689" s="16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23.25" customHeight="1">
      <c r="A690" s="16"/>
      <c r="B690" s="15"/>
      <c r="C690" s="16"/>
      <c r="D690" s="16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23.25" customHeight="1">
      <c r="A691" s="16"/>
      <c r="B691" s="15"/>
      <c r="C691" s="16"/>
      <c r="D691" s="16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23.25" customHeight="1">
      <c r="A692" s="16"/>
      <c r="B692" s="15"/>
      <c r="C692" s="16"/>
      <c r="D692" s="16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23.25" customHeight="1">
      <c r="A693" s="16"/>
      <c r="B693" s="15"/>
      <c r="C693" s="16"/>
      <c r="D693" s="16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23.25" customHeight="1">
      <c r="A694" s="16"/>
      <c r="B694" s="15"/>
      <c r="C694" s="16"/>
      <c r="D694" s="16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23.25" customHeight="1">
      <c r="A695" s="16"/>
      <c r="B695" s="15"/>
      <c r="C695" s="16"/>
      <c r="D695" s="16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23.25" customHeight="1">
      <c r="A696" s="16"/>
      <c r="B696" s="15"/>
      <c r="C696" s="16"/>
      <c r="D696" s="16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23.25" customHeight="1">
      <c r="A697" s="16"/>
      <c r="B697" s="15"/>
      <c r="C697" s="16"/>
      <c r="D697" s="16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23.25" customHeight="1">
      <c r="A698" s="16"/>
      <c r="B698" s="15"/>
      <c r="C698" s="16"/>
      <c r="D698" s="16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23.25" customHeight="1">
      <c r="A699" s="16"/>
      <c r="B699" s="15"/>
      <c r="C699" s="16"/>
      <c r="D699" s="16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23.25" customHeight="1">
      <c r="A700" s="16"/>
      <c r="B700" s="15"/>
      <c r="C700" s="16"/>
      <c r="D700" s="16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23.25" customHeight="1">
      <c r="A701" s="16"/>
      <c r="B701" s="15"/>
      <c r="C701" s="16"/>
      <c r="D701" s="16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23.25" customHeight="1">
      <c r="A702" s="16"/>
      <c r="B702" s="15"/>
      <c r="C702" s="16"/>
      <c r="D702" s="16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23.25" customHeight="1">
      <c r="A703" s="16"/>
      <c r="B703" s="15"/>
      <c r="C703" s="16"/>
      <c r="D703" s="16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23.25" customHeight="1">
      <c r="A704" s="16"/>
      <c r="B704" s="15"/>
      <c r="C704" s="16"/>
      <c r="D704" s="16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23.25" customHeight="1">
      <c r="A705" s="16"/>
      <c r="B705" s="15"/>
      <c r="C705" s="16"/>
      <c r="D705" s="16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23.25" customHeight="1">
      <c r="A706" s="16"/>
      <c r="B706" s="15"/>
      <c r="C706" s="16"/>
      <c r="D706" s="16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23.25" customHeight="1">
      <c r="A707" s="16"/>
      <c r="B707" s="15"/>
      <c r="C707" s="16"/>
      <c r="D707" s="16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23.25" customHeight="1">
      <c r="A708" s="16"/>
      <c r="B708" s="15"/>
      <c r="C708" s="16"/>
      <c r="D708" s="16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23.25" customHeight="1">
      <c r="A709" s="16"/>
      <c r="B709" s="15"/>
      <c r="C709" s="16"/>
      <c r="D709" s="16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23.25" customHeight="1">
      <c r="A710" s="16"/>
      <c r="B710" s="15"/>
      <c r="C710" s="16"/>
      <c r="D710" s="16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23.25" customHeight="1">
      <c r="A711" s="16"/>
      <c r="B711" s="15"/>
      <c r="C711" s="16"/>
      <c r="D711" s="16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23.25" customHeight="1">
      <c r="A712" s="16"/>
      <c r="B712" s="15"/>
      <c r="C712" s="16"/>
      <c r="D712" s="16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23.25" customHeight="1">
      <c r="A713" s="16"/>
      <c r="B713" s="15"/>
      <c r="C713" s="16"/>
      <c r="D713" s="16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23.25" customHeight="1">
      <c r="A714" s="16"/>
      <c r="B714" s="15"/>
      <c r="C714" s="16"/>
      <c r="D714" s="16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23.25" customHeight="1">
      <c r="A715" s="16"/>
      <c r="B715" s="15"/>
      <c r="C715" s="16"/>
      <c r="D715" s="16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23.25" customHeight="1">
      <c r="A716" s="16"/>
      <c r="B716" s="15"/>
      <c r="C716" s="16"/>
      <c r="D716" s="16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23.25" customHeight="1">
      <c r="A717" s="16"/>
      <c r="B717" s="15"/>
      <c r="C717" s="16"/>
      <c r="D717" s="16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23.25" customHeight="1">
      <c r="A718" s="16"/>
      <c r="B718" s="15"/>
      <c r="C718" s="16"/>
      <c r="D718" s="16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23.25" customHeight="1">
      <c r="A719" s="16"/>
      <c r="B719" s="15"/>
      <c r="C719" s="16"/>
      <c r="D719" s="16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23.25" customHeight="1">
      <c r="A720" s="16"/>
      <c r="B720" s="15"/>
      <c r="C720" s="16"/>
      <c r="D720" s="16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23.25" customHeight="1">
      <c r="A721" s="16"/>
      <c r="B721" s="15"/>
      <c r="C721" s="16"/>
      <c r="D721" s="16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23.25" customHeight="1">
      <c r="A722" s="16"/>
      <c r="B722" s="15"/>
      <c r="C722" s="16"/>
      <c r="D722" s="16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23.25" customHeight="1">
      <c r="A723" s="16"/>
      <c r="B723" s="15"/>
      <c r="C723" s="16"/>
      <c r="D723" s="16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23.25" customHeight="1">
      <c r="A724" s="16"/>
      <c r="B724" s="15"/>
      <c r="C724" s="16"/>
      <c r="D724" s="16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23.25" customHeight="1">
      <c r="A725" s="16"/>
      <c r="B725" s="15"/>
      <c r="C725" s="16"/>
      <c r="D725" s="16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23.25" customHeight="1">
      <c r="A726" s="16"/>
      <c r="B726" s="15"/>
      <c r="C726" s="16"/>
      <c r="D726" s="16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23.25" customHeight="1">
      <c r="A727" s="16"/>
      <c r="B727" s="15"/>
      <c r="C727" s="16"/>
      <c r="D727" s="16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23.25" customHeight="1">
      <c r="A728" s="16"/>
      <c r="B728" s="15"/>
      <c r="C728" s="16"/>
      <c r="D728" s="16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23.25" customHeight="1">
      <c r="A729" s="16"/>
      <c r="B729" s="15"/>
      <c r="C729" s="16"/>
      <c r="D729" s="16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23.25" customHeight="1">
      <c r="A730" s="16"/>
      <c r="B730" s="15"/>
      <c r="C730" s="16"/>
      <c r="D730" s="16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23.25" customHeight="1">
      <c r="A731" s="16"/>
      <c r="B731" s="15"/>
      <c r="C731" s="16"/>
      <c r="D731" s="16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23.25" customHeight="1">
      <c r="A732" s="16"/>
      <c r="B732" s="15"/>
      <c r="C732" s="16"/>
      <c r="D732" s="16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23.25" customHeight="1">
      <c r="A733" s="16"/>
      <c r="B733" s="15"/>
      <c r="C733" s="16"/>
      <c r="D733" s="16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23.25" customHeight="1">
      <c r="A734" s="16"/>
      <c r="B734" s="15"/>
      <c r="C734" s="16"/>
      <c r="D734" s="16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23.25" customHeight="1">
      <c r="A735" s="16"/>
      <c r="B735" s="15"/>
      <c r="C735" s="16"/>
      <c r="D735" s="16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23.25" customHeight="1">
      <c r="A736" s="16"/>
      <c r="B736" s="15"/>
      <c r="C736" s="16"/>
      <c r="D736" s="16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23.25" customHeight="1">
      <c r="A737" s="16"/>
      <c r="B737" s="15"/>
      <c r="C737" s="16"/>
      <c r="D737" s="16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23.25" customHeight="1">
      <c r="A738" s="16"/>
      <c r="B738" s="15"/>
      <c r="C738" s="16"/>
      <c r="D738" s="16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23.25" customHeight="1">
      <c r="A739" s="16"/>
      <c r="B739" s="15"/>
      <c r="C739" s="16"/>
      <c r="D739" s="16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23.25" customHeight="1">
      <c r="A740" s="16"/>
      <c r="B740" s="15"/>
      <c r="C740" s="16"/>
      <c r="D740" s="16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23.25" customHeight="1">
      <c r="A741" s="16"/>
      <c r="B741" s="15"/>
      <c r="C741" s="16"/>
      <c r="D741" s="16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23.25" customHeight="1">
      <c r="A742" s="16"/>
      <c r="B742" s="15"/>
      <c r="C742" s="16"/>
      <c r="D742" s="16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23.25" customHeight="1">
      <c r="A743" s="16"/>
      <c r="B743" s="15"/>
      <c r="C743" s="16"/>
      <c r="D743" s="16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23.25" customHeight="1">
      <c r="A744" s="16"/>
      <c r="B744" s="15"/>
      <c r="C744" s="16"/>
      <c r="D744" s="16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23.25" customHeight="1">
      <c r="A745" s="16"/>
      <c r="B745" s="15"/>
      <c r="C745" s="16"/>
      <c r="D745" s="16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23.25" customHeight="1">
      <c r="A746" s="16"/>
      <c r="B746" s="15"/>
      <c r="C746" s="16"/>
      <c r="D746" s="16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23.25" customHeight="1">
      <c r="A747" s="16"/>
      <c r="B747" s="15"/>
      <c r="C747" s="16"/>
      <c r="D747" s="16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23.25" customHeight="1">
      <c r="A748" s="16"/>
      <c r="B748" s="15"/>
      <c r="C748" s="16"/>
      <c r="D748" s="16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23.25" customHeight="1">
      <c r="A749" s="16"/>
      <c r="B749" s="15"/>
      <c r="C749" s="16"/>
      <c r="D749" s="16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23.25" customHeight="1">
      <c r="A750" s="16"/>
      <c r="B750" s="15"/>
      <c r="C750" s="16"/>
      <c r="D750" s="16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23.25" customHeight="1">
      <c r="A751" s="16"/>
      <c r="B751" s="15"/>
      <c r="C751" s="16"/>
      <c r="D751" s="16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23.25" customHeight="1">
      <c r="A752" s="16"/>
      <c r="B752" s="15"/>
      <c r="C752" s="16"/>
      <c r="D752" s="16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23.25" customHeight="1">
      <c r="A753" s="16"/>
      <c r="B753" s="15"/>
      <c r="C753" s="16"/>
      <c r="D753" s="16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23.25" customHeight="1">
      <c r="A754" s="16"/>
      <c r="B754" s="15"/>
      <c r="C754" s="16"/>
      <c r="D754" s="16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23.25" customHeight="1">
      <c r="A755" s="16"/>
      <c r="B755" s="15"/>
      <c r="C755" s="16"/>
      <c r="D755" s="16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23.25" customHeight="1">
      <c r="A756" s="16"/>
      <c r="B756" s="15"/>
      <c r="C756" s="16"/>
      <c r="D756" s="16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23.25" customHeight="1">
      <c r="A757" s="16"/>
      <c r="B757" s="15"/>
      <c r="C757" s="16"/>
      <c r="D757" s="16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23.25" customHeight="1">
      <c r="A758" s="16"/>
      <c r="B758" s="15"/>
      <c r="C758" s="16"/>
      <c r="D758" s="16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23.25" customHeight="1">
      <c r="A759" s="16"/>
      <c r="B759" s="15"/>
      <c r="C759" s="16"/>
      <c r="D759" s="16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23.25" customHeight="1">
      <c r="A760" s="16"/>
      <c r="B760" s="15"/>
      <c r="C760" s="16"/>
      <c r="D760" s="16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23.25" customHeight="1">
      <c r="A761" s="16"/>
      <c r="B761" s="15"/>
      <c r="C761" s="16"/>
      <c r="D761" s="16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23.25" customHeight="1">
      <c r="A762" s="16"/>
      <c r="B762" s="15"/>
      <c r="C762" s="16"/>
      <c r="D762" s="16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23.25" customHeight="1">
      <c r="A763" s="16"/>
      <c r="B763" s="15"/>
      <c r="C763" s="16"/>
      <c r="D763" s="16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23.25" customHeight="1">
      <c r="A764" s="16"/>
      <c r="B764" s="15"/>
      <c r="C764" s="16"/>
      <c r="D764" s="16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23.25" customHeight="1">
      <c r="A765" s="16"/>
      <c r="B765" s="15"/>
      <c r="C765" s="16"/>
      <c r="D765" s="16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23.25" customHeight="1">
      <c r="A766" s="16"/>
      <c r="B766" s="15"/>
      <c r="C766" s="16"/>
      <c r="D766" s="16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23.25" customHeight="1">
      <c r="A767" s="16"/>
      <c r="B767" s="15"/>
      <c r="C767" s="16"/>
      <c r="D767" s="16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23.25" customHeight="1">
      <c r="A768" s="16"/>
      <c r="B768" s="15"/>
      <c r="C768" s="16"/>
      <c r="D768" s="16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23.25" customHeight="1">
      <c r="A769" s="16"/>
      <c r="B769" s="15"/>
      <c r="C769" s="16"/>
      <c r="D769" s="16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23.25" customHeight="1">
      <c r="A770" s="16"/>
      <c r="B770" s="15"/>
      <c r="C770" s="16"/>
      <c r="D770" s="16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23.25" customHeight="1">
      <c r="A771" s="16"/>
      <c r="B771" s="15"/>
      <c r="C771" s="16"/>
      <c r="D771" s="16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23.25" customHeight="1">
      <c r="A772" s="16"/>
      <c r="B772" s="15"/>
      <c r="C772" s="16"/>
      <c r="D772" s="16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23.25" customHeight="1">
      <c r="A773" s="16"/>
      <c r="B773" s="15"/>
      <c r="C773" s="16"/>
      <c r="D773" s="16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23.25" customHeight="1">
      <c r="A774" s="16"/>
      <c r="B774" s="15"/>
      <c r="C774" s="16"/>
      <c r="D774" s="16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23.25" customHeight="1">
      <c r="A775" s="16"/>
      <c r="B775" s="15"/>
      <c r="C775" s="16"/>
      <c r="D775" s="16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23.25" customHeight="1">
      <c r="A776" s="16"/>
      <c r="B776" s="15"/>
      <c r="C776" s="16"/>
      <c r="D776" s="16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23.25" customHeight="1">
      <c r="A777" s="16"/>
      <c r="B777" s="15"/>
      <c r="C777" s="16"/>
      <c r="D777" s="16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23.25" customHeight="1">
      <c r="A778" s="16"/>
      <c r="B778" s="15"/>
      <c r="C778" s="16"/>
      <c r="D778" s="16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23.25" customHeight="1">
      <c r="A779" s="16"/>
      <c r="B779" s="15"/>
      <c r="C779" s="16"/>
      <c r="D779" s="16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23.25" customHeight="1">
      <c r="A780" s="16"/>
      <c r="B780" s="15"/>
      <c r="C780" s="16"/>
      <c r="D780" s="16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23.25" customHeight="1">
      <c r="A781" s="16"/>
      <c r="B781" s="15"/>
      <c r="C781" s="16"/>
      <c r="D781" s="16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23.25" customHeight="1">
      <c r="A782" s="16"/>
      <c r="B782" s="15"/>
      <c r="C782" s="16"/>
      <c r="D782" s="16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23.25" customHeight="1">
      <c r="A783" s="16"/>
      <c r="B783" s="15"/>
      <c r="C783" s="16"/>
      <c r="D783" s="16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23.25" customHeight="1">
      <c r="A784" s="16"/>
      <c r="B784" s="15"/>
      <c r="C784" s="16"/>
      <c r="D784" s="16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23.25" customHeight="1">
      <c r="A785" s="16"/>
      <c r="B785" s="15"/>
      <c r="C785" s="16"/>
      <c r="D785" s="16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23.25" customHeight="1">
      <c r="A786" s="16"/>
      <c r="B786" s="15"/>
      <c r="C786" s="16"/>
      <c r="D786" s="16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23.25" customHeight="1">
      <c r="A787" s="16"/>
      <c r="B787" s="15"/>
      <c r="C787" s="16"/>
      <c r="D787" s="16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23.25" customHeight="1">
      <c r="A788" s="16"/>
      <c r="B788" s="15"/>
      <c r="C788" s="16"/>
      <c r="D788" s="16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23.25" customHeight="1">
      <c r="A789" s="16"/>
      <c r="B789" s="15"/>
      <c r="C789" s="16"/>
      <c r="D789" s="16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23.25" customHeight="1">
      <c r="A790" s="16"/>
      <c r="B790" s="15"/>
      <c r="C790" s="16"/>
      <c r="D790" s="16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23.25" customHeight="1">
      <c r="A791" s="16"/>
      <c r="B791" s="15"/>
      <c r="C791" s="16"/>
      <c r="D791" s="16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23.25" customHeight="1">
      <c r="A792" s="16"/>
      <c r="B792" s="15"/>
      <c r="C792" s="16"/>
      <c r="D792" s="16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23.25" customHeight="1">
      <c r="A793" s="16"/>
      <c r="B793" s="15"/>
      <c r="C793" s="16"/>
      <c r="D793" s="16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23.25" customHeight="1">
      <c r="A794" s="16"/>
      <c r="B794" s="15"/>
      <c r="C794" s="16"/>
      <c r="D794" s="16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23.25" customHeight="1">
      <c r="A795" s="16"/>
      <c r="B795" s="15"/>
      <c r="C795" s="16"/>
      <c r="D795" s="16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23.25" customHeight="1">
      <c r="A796" s="16"/>
      <c r="B796" s="15"/>
      <c r="C796" s="16"/>
      <c r="D796" s="16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23.25" customHeight="1">
      <c r="A797" s="16"/>
      <c r="B797" s="15"/>
      <c r="C797" s="16"/>
      <c r="D797" s="16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23.25" customHeight="1">
      <c r="A798" s="16"/>
      <c r="B798" s="15"/>
      <c r="C798" s="16"/>
      <c r="D798" s="16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23.25" customHeight="1">
      <c r="A799" s="16"/>
      <c r="B799" s="15"/>
      <c r="C799" s="16"/>
      <c r="D799" s="16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23.25" customHeight="1">
      <c r="A800" s="16"/>
      <c r="B800" s="15"/>
      <c r="C800" s="16"/>
      <c r="D800" s="16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23.25" customHeight="1">
      <c r="A801" s="16"/>
      <c r="B801" s="15"/>
      <c r="C801" s="16"/>
      <c r="D801" s="16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23.25" customHeight="1">
      <c r="A802" s="16"/>
      <c r="B802" s="15"/>
      <c r="C802" s="16"/>
      <c r="D802" s="16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23.25" customHeight="1">
      <c r="A803" s="16"/>
      <c r="B803" s="15"/>
      <c r="C803" s="16"/>
      <c r="D803" s="16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23.25" customHeight="1">
      <c r="A804" s="16"/>
      <c r="B804" s="15"/>
      <c r="C804" s="16"/>
      <c r="D804" s="16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23.25" customHeight="1">
      <c r="A805" s="16"/>
      <c r="B805" s="15"/>
      <c r="C805" s="16"/>
      <c r="D805" s="16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23.25" customHeight="1">
      <c r="A806" s="16"/>
      <c r="B806" s="15"/>
      <c r="C806" s="16"/>
      <c r="D806" s="16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23.25" customHeight="1">
      <c r="A807" s="16"/>
      <c r="B807" s="15"/>
      <c r="C807" s="16"/>
      <c r="D807" s="16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23.25" customHeight="1">
      <c r="A808" s="16"/>
      <c r="B808" s="15"/>
      <c r="C808" s="16"/>
      <c r="D808" s="16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23.25" customHeight="1">
      <c r="A809" s="16"/>
      <c r="B809" s="15"/>
      <c r="C809" s="16"/>
      <c r="D809" s="16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23.25" customHeight="1">
      <c r="A810" s="16"/>
      <c r="B810" s="15"/>
      <c r="C810" s="16"/>
      <c r="D810" s="16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23.25" customHeight="1">
      <c r="A811" s="16"/>
      <c r="B811" s="15"/>
      <c r="C811" s="16"/>
      <c r="D811" s="16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23.25" customHeight="1">
      <c r="A812" s="16"/>
      <c r="B812" s="15"/>
      <c r="C812" s="16"/>
      <c r="D812" s="16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23.25" customHeight="1">
      <c r="A813" s="16"/>
      <c r="B813" s="15"/>
      <c r="C813" s="16"/>
      <c r="D813" s="16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23.25" customHeight="1">
      <c r="A814" s="16"/>
      <c r="B814" s="15"/>
      <c r="C814" s="16"/>
      <c r="D814" s="16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23.25" customHeight="1">
      <c r="A815" s="16"/>
      <c r="B815" s="15"/>
      <c r="C815" s="16"/>
      <c r="D815" s="16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23.25" customHeight="1">
      <c r="A816" s="16"/>
      <c r="B816" s="15"/>
      <c r="C816" s="16"/>
      <c r="D816" s="16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23.25" customHeight="1">
      <c r="A817" s="16"/>
      <c r="B817" s="15"/>
      <c r="C817" s="16"/>
      <c r="D817" s="16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23.25" customHeight="1">
      <c r="A818" s="16"/>
      <c r="B818" s="15"/>
      <c r="C818" s="16"/>
      <c r="D818" s="16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23.25" customHeight="1">
      <c r="A819" s="16"/>
      <c r="B819" s="15"/>
      <c r="C819" s="16"/>
      <c r="D819" s="16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23.25" customHeight="1">
      <c r="A820" s="16"/>
      <c r="B820" s="15"/>
      <c r="C820" s="16"/>
      <c r="D820" s="16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23.25" customHeight="1">
      <c r="A821" s="16"/>
      <c r="B821" s="15"/>
      <c r="C821" s="16"/>
      <c r="D821" s="16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23.25" customHeight="1">
      <c r="A822" s="16"/>
      <c r="B822" s="15"/>
      <c r="C822" s="16"/>
      <c r="D822" s="16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23.25" customHeight="1">
      <c r="A823" s="16"/>
      <c r="B823" s="15"/>
      <c r="C823" s="16"/>
      <c r="D823" s="16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23.25" customHeight="1">
      <c r="A824" s="16"/>
      <c r="B824" s="15"/>
      <c r="C824" s="16"/>
      <c r="D824" s="16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23.25" customHeight="1">
      <c r="A825" s="16"/>
      <c r="B825" s="15"/>
      <c r="C825" s="16"/>
      <c r="D825" s="16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23.25" customHeight="1">
      <c r="A826" s="16"/>
      <c r="B826" s="15"/>
      <c r="C826" s="16"/>
      <c r="D826" s="16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23.25" customHeight="1">
      <c r="A827" s="16"/>
      <c r="B827" s="15"/>
      <c r="C827" s="16"/>
      <c r="D827" s="16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23.25" customHeight="1">
      <c r="A828" s="16"/>
      <c r="B828" s="15"/>
      <c r="C828" s="16"/>
      <c r="D828" s="16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23.25" customHeight="1">
      <c r="A829" s="16"/>
      <c r="B829" s="15"/>
      <c r="C829" s="16"/>
      <c r="D829" s="16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23.25" customHeight="1">
      <c r="A830" s="16"/>
      <c r="B830" s="15"/>
      <c r="C830" s="16"/>
      <c r="D830" s="16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23.25" customHeight="1">
      <c r="A831" s="16"/>
      <c r="B831" s="15"/>
      <c r="C831" s="16"/>
      <c r="D831" s="16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23.25" customHeight="1">
      <c r="A832" s="16"/>
      <c r="B832" s="15"/>
      <c r="C832" s="16"/>
      <c r="D832" s="16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23.25" customHeight="1">
      <c r="A833" s="16"/>
      <c r="B833" s="15"/>
      <c r="C833" s="16"/>
      <c r="D833" s="16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23.25" customHeight="1">
      <c r="A834" s="16"/>
      <c r="B834" s="15"/>
      <c r="C834" s="16"/>
      <c r="D834" s="16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23.25" customHeight="1">
      <c r="A835" s="16"/>
      <c r="B835" s="15"/>
      <c r="C835" s="16"/>
      <c r="D835" s="16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23.25" customHeight="1">
      <c r="A836" s="16"/>
      <c r="B836" s="15"/>
      <c r="C836" s="16"/>
      <c r="D836" s="16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23.25" customHeight="1">
      <c r="A837" s="16"/>
      <c r="B837" s="15"/>
      <c r="C837" s="16"/>
      <c r="D837" s="16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23.25" customHeight="1">
      <c r="A838" s="16"/>
      <c r="B838" s="15"/>
      <c r="C838" s="16"/>
      <c r="D838" s="16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23.25" customHeight="1">
      <c r="A839" s="16"/>
      <c r="B839" s="15"/>
      <c r="C839" s="16"/>
      <c r="D839" s="16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23.25" customHeight="1">
      <c r="A840" s="16"/>
      <c r="B840" s="15"/>
      <c r="C840" s="16"/>
      <c r="D840" s="16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23.25" customHeight="1">
      <c r="A841" s="16"/>
      <c r="B841" s="15"/>
      <c r="C841" s="16"/>
      <c r="D841" s="16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23.25" customHeight="1">
      <c r="A842" s="16"/>
      <c r="B842" s="15"/>
      <c r="C842" s="16"/>
      <c r="D842" s="16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23.25" customHeight="1">
      <c r="A843" s="16"/>
      <c r="B843" s="15"/>
      <c r="C843" s="16"/>
      <c r="D843" s="16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23.25" customHeight="1">
      <c r="A844" s="16"/>
      <c r="B844" s="15"/>
      <c r="C844" s="16"/>
      <c r="D844" s="16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23.25" customHeight="1">
      <c r="A845" s="16"/>
      <c r="B845" s="15"/>
      <c r="C845" s="16"/>
      <c r="D845" s="16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23.25" customHeight="1">
      <c r="A846" s="16"/>
      <c r="B846" s="15"/>
      <c r="C846" s="16"/>
      <c r="D846" s="16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23.25" customHeight="1">
      <c r="A847" s="16"/>
      <c r="B847" s="15"/>
      <c r="C847" s="16"/>
      <c r="D847" s="16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23.25" customHeight="1">
      <c r="A848" s="16"/>
      <c r="B848" s="15"/>
      <c r="C848" s="16"/>
      <c r="D848" s="16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23.25" customHeight="1">
      <c r="A849" s="16"/>
      <c r="B849" s="15"/>
      <c r="C849" s="16"/>
      <c r="D849" s="16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23.25" customHeight="1">
      <c r="A850" s="16"/>
      <c r="B850" s="15"/>
      <c r="C850" s="16"/>
      <c r="D850" s="16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23.25" customHeight="1">
      <c r="A851" s="16"/>
      <c r="B851" s="15"/>
      <c r="C851" s="16"/>
      <c r="D851" s="16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23.25" customHeight="1">
      <c r="A852" s="16"/>
      <c r="B852" s="15"/>
      <c r="C852" s="16"/>
      <c r="D852" s="16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23.25" customHeight="1">
      <c r="A853" s="16"/>
      <c r="B853" s="15"/>
      <c r="C853" s="16"/>
      <c r="D853" s="16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23.25" customHeight="1">
      <c r="A854" s="16"/>
      <c r="B854" s="15"/>
      <c r="C854" s="16"/>
      <c r="D854" s="16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23.25" customHeight="1">
      <c r="A855" s="16"/>
      <c r="B855" s="15"/>
      <c r="C855" s="16"/>
      <c r="D855" s="16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23.25" customHeight="1">
      <c r="A856" s="16"/>
      <c r="B856" s="15"/>
      <c r="C856" s="16"/>
      <c r="D856" s="16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23.25" customHeight="1">
      <c r="A857" s="16"/>
      <c r="B857" s="15"/>
      <c r="C857" s="16"/>
      <c r="D857" s="16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23.25" customHeight="1">
      <c r="A858" s="16"/>
      <c r="B858" s="15"/>
      <c r="C858" s="16"/>
      <c r="D858" s="16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23.25" customHeight="1">
      <c r="A859" s="16"/>
      <c r="B859" s="15"/>
      <c r="C859" s="16"/>
      <c r="D859" s="16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23.25" customHeight="1">
      <c r="A860" s="16"/>
      <c r="B860" s="15"/>
      <c r="C860" s="16"/>
      <c r="D860" s="16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23.25" customHeight="1">
      <c r="A861" s="16"/>
      <c r="B861" s="15"/>
      <c r="C861" s="16"/>
      <c r="D861" s="16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23.25" customHeight="1">
      <c r="A862" s="16"/>
      <c r="B862" s="15"/>
      <c r="C862" s="16"/>
      <c r="D862" s="16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23.25" customHeight="1">
      <c r="A863" s="16"/>
      <c r="B863" s="15"/>
      <c r="C863" s="16"/>
      <c r="D863" s="16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23.25" customHeight="1">
      <c r="A864" s="16"/>
      <c r="B864" s="15"/>
      <c r="C864" s="16"/>
      <c r="D864" s="16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23.25" customHeight="1">
      <c r="A865" s="16"/>
      <c r="B865" s="15"/>
      <c r="C865" s="16"/>
      <c r="D865" s="16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23.25" customHeight="1">
      <c r="A866" s="16"/>
      <c r="B866" s="15"/>
      <c r="C866" s="16"/>
      <c r="D866" s="16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23.25" customHeight="1">
      <c r="A867" s="16"/>
      <c r="B867" s="15"/>
      <c r="C867" s="16"/>
      <c r="D867" s="16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23.25" customHeight="1">
      <c r="A868" s="16"/>
      <c r="B868" s="15"/>
      <c r="C868" s="16"/>
      <c r="D868" s="16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23.25" customHeight="1">
      <c r="A869" s="16"/>
      <c r="B869" s="15"/>
      <c r="C869" s="16"/>
      <c r="D869" s="16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23.25" customHeight="1">
      <c r="A870" s="16"/>
      <c r="B870" s="15"/>
      <c r="C870" s="16"/>
      <c r="D870" s="16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23.25" customHeight="1">
      <c r="A871" s="16"/>
      <c r="B871" s="15"/>
      <c r="C871" s="16"/>
      <c r="D871" s="16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23.25" customHeight="1">
      <c r="A872" s="16"/>
      <c r="B872" s="15"/>
      <c r="C872" s="16"/>
      <c r="D872" s="16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23.25" customHeight="1">
      <c r="A873" s="16"/>
      <c r="B873" s="15"/>
      <c r="C873" s="16"/>
      <c r="D873" s="16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23.25" customHeight="1">
      <c r="A874" s="16"/>
      <c r="B874" s="15"/>
      <c r="C874" s="16"/>
      <c r="D874" s="16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23.25" customHeight="1">
      <c r="A875" s="16"/>
      <c r="B875" s="15"/>
      <c r="C875" s="16"/>
      <c r="D875" s="16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23.25" customHeight="1">
      <c r="A876" s="16"/>
      <c r="B876" s="15"/>
      <c r="C876" s="16"/>
      <c r="D876" s="16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23.25" customHeight="1">
      <c r="A877" s="16"/>
      <c r="B877" s="15"/>
      <c r="C877" s="16"/>
      <c r="D877" s="16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23.25" customHeight="1">
      <c r="A878" s="16"/>
      <c r="B878" s="15"/>
      <c r="C878" s="16"/>
      <c r="D878" s="16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23.25" customHeight="1">
      <c r="A879" s="16"/>
      <c r="B879" s="15"/>
      <c r="C879" s="16"/>
      <c r="D879" s="16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23.25" customHeight="1">
      <c r="A880" s="16"/>
      <c r="B880" s="15"/>
      <c r="C880" s="16"/>
      <c r="D880" s="16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23.25" customHeight="1">
      <c r="A881" s="16"/>
      <c r="B881" s="15"/>
      <c r="C881" s="16"/>
      <c r="D881" s="16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23.25" customHeight="1">
      <c r="A882" s="16"/>
      <c r="B882" s="15"/>
      <c r="C882" s="16"/>
      <c r="D882" s="16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23.25" customHeight="1">
      <c r="A883" s="16"/>
      <c r="B883" s="15"/>
      <c r="C883" s="16"/>
      <c r="D883" s="16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23.25" customHeight="1">
      <c r="A884" s="16"/>
      <c r="B884" s="15"/>
      <c r="C884" s="16"/>
      <c r="D884" s="16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23.25" customHeight="1">
      <c r="A885" s="16"/>
      <c r="B885" s="15"/>
      <c r="C885" s="16"/>
      <c r="D885" s="16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23.25" customHeight="1">
      <c r="A886" s="16"/>
      <c r="B886" s="15"/>
      <c r="C886" s="16"/>
      <c r="D886" s="16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23.25" customHeight="1">
      <c r="A887" s="16"/>
      <c r="B887" s="15"/>
      <c r="C887" s="16"/>
      <c r="D887" s="16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23.25" customHeight="1">
      <c r="A888" s="16"/>
      <c r="B888" s="15"/>
      <c r="C888" s="16"/>
      <c r="D888" s="16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23.25" customHeight="1">
      <c r="A889" s="16"/>
      <c r="B889" s="15"/>
      <c r="C889" s="16"/>
      <c r="D889" s="16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23.25" customHeight="1">
      <c r="A890" s="16"/>
      <c r="B890" s="15"/>
      <c r="C890" s="16"/>
      <c r="D890" s="16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23.25" customHeight="1">
      <c r="A891" s="16"/>
      <c r="B891" s="15"/>
      <c r="C891" s="16"/>
      <c r="D891" s="16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23.25" customHeight="1">
      <c r="A892" s="16"/>
      <c r="B892" s="15"/>
      <c r="C892" s="16"/>
      <c r="D892" s="16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23.25" customHeight="1">
      <c r="A893" s="16"/>
      <c r="B893" s="15"/>
      <c r="C893" s="16"/>
      <c r="D893" s="16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23.25" customHeight="1">
      <c r="A894" s="16"/>
      <c r="B894" s="15"/>
      <c r="C894" s="16"/>
      <c r="D894" s="16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23.25" customHeight="1">
      <c r="A895" s="16"/>
      <c r="B895" s="15"/>
      <c r="C895" s="16"/>
      <c r="D895" s="16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23.25" customHeight="1">
      <c r="A896" s="16"/>
      <c r="B896" s="15"/>
      <c r="C896" s="16"/>
      <c r="D896" s="16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23.25" customHeight="1">
      <c r="A897" s="16"/>
      <c r="B897" s="15"/>
      <c r="C897" s="16"/>
      <c r="D897" s="16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23.25" customHeight="1">
      <c r="A898" s="16"/>
      <c r="B898" s="15"/>
      <c r="C898" s="16"/>
      <c r="D898" s="16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23.25" customHeight="1">
      <c r="A899" s="16"/>
      <c r="B899" s="15"/>
      <c r="C899" s="16"/>
      <c r="D899" s="16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23.25" customHeight="1">
      <c r="A900" s="16"/>
      <c r="B900" s="15"/>
      <c r="C900" s="16"/>
      <c r="D900" s="16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23.25" customHeight="1">
      <c r="A901" s="16"/>
      <c r="B901" s="15"/>
      <c r="C901" s="16"/>
      <c r="D901" s="16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23.25" customHeight="1">
      <c r="A902" s="16"/>
      <c r="B902" s="15"/>
      <c r="C902" s="16"/>
      <c r="D902" s="16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23.25" customHeight="1">
      <c r="A903" s="16"/>
      <c r="B903" s="15"/>
      <c r="C903" s="16"/>
      <c r="D903" s="16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23.25" customHeight="1">
      <c r="A904" s="16"/>
      <c r="B904" s="15"/>
      <c r="C904" s="16"/>
      <c r="D904" s="16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23.25" customHeight="1">
      <c r="A905" s="16"/>
      <c r="B905" s="15"/>
      <c r="C905" s="16"/>
      <c r="D905" s="16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23.25" customHeight="1">
      <c r="A906" s="16"/>
      <c r="B906" s="15"/>
      <c r="C906" s="16"/>
      <c r="D906" s="16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23.25" customHeight="1">
      <c r="A907" s="16"/>
      <c r="B907" s="15"/>
      <c r="C907" s="16"/>
      <c r="D907" s="16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23.25" customHeight="1">
      <c r="A908" s="16"/>
      <c r="B908" s="15"/>
      <c r="C908" s="16"/>
      <c r="D908" s="16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23.25" customHeight="1">
      <c r="A909" s="16"/>
      <c r="B909" s="15"/>
      <c r="C909" s="16"/>
      <c r="D909" s="16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23.25" customHeight="1">
      <c r="A910" s="16"/>
      <c r="B910" s="15"/>
      <c r="C910" s="16"/>
      <c r="D910" s="16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23.25" customHeight="1">
      <c r="A911" s="16"/>
      <c r="B911" s="15"/>
      <c r="C911" s="16"/>
      <c r="D911" s="16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23.25" customHeight="1">
      <c r="A912" s="16"/>
      <c r="B912" s="15"/>
      <c r="C912" s="16"/>
      <c r="D912" s="16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23.25" customHeight="1">
      <c r="A913" s="16"/>
      <c r="B913" s="15"/>
      <c r="C913" s="16"/>
      <c r="D913" s="16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23.25" customHeight="1">
      <c r="A914" s="16"/>
      <c r="B914" s="15"/>
      <c r="C914" s="16"/>
      <c r="D914" s="16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23.25" customHeight="1">
      <c r="A915" s="16"/>
      <c r="B915" s="15"/>
      <c r="C915" s="16"/>
      <c r="D915" s="16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23.25" customHeight="1">
      <c r="A916" s="16"/>
      <c r="B916" s="15"/>
      <c r="C916" s="16"/>
      <c r="D916" s="16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23.25" customHeight="1">
      <c r="A917" s="16"/>
      <c r="B917" s="15"/>
      <c r="C917" s="16"/>
      <c r="D917" s="16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23.25" customHeight="1">
      <c r="A918" s="16"/>
      <c r="B918" s="15"/>
      <c r="C918" s="16"/>
      <c r="D918" s="16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23.25" customHeight="1">
      <c r="A919" s="16"/>
      <c r="B919" s="15"/>
      <c r="C919" s="16"/>
      <c r="D919" s="16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23.25" customHeight="1">
      <c r="A920" s="16"/>
      <c r="B920" s="15"/>
      <c r="C920" s="16"/>
      <c r="D920" s="16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23.25" customHeight="1">
      <c r="A921" s="16"/>
      <c r="B921" s="15"/>
      <c r="C921" s="16"/>
      <c r="D921" s="16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23.25" customHeight="1">
      <c r="A922" s="16"/>
      <c r="B922" s="15"/>
      <c r="C922" s="16"/>
      <c r="D922" s="16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23.25" customHeight="1">
      <c r="A923" s="16"/>
      <c r="B923" s="15"/>
      <c r="C923" s="16"/>
      <c r="D923" s="16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23.25" customHeight="1">
      <c r="A924" s="16"/>
      <c r="B924" s="15"/>
      <c r="C924" s="16"/>
      <c r="D924" s="16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23.25" customHeight="1">
      <c r="A925" s="16"/>
      <c r="B925" s="15"/>
      <c r="C925" s="16"/>
      <c r="D925" s="16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23.25" customHeight="1">
      <c r="A926" s="16"/>
      <c r="B926" s="15"/>
      <c r="C926" s="16"/>
      <c r="D926" s="16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23.25" customHeight="1">
      <c r="A927" s="16"/>
      <c r="B927" s="15"/>
      <c r="C927" s="16"/>
      <c r="D927" s="16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23.25" customHeight="1">
      <c r="A928" s="16"/>
      <c r="B928" s="15"/>
      <c r="C928" s="16"/>
      <c r="D928" s="16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23.25" customHeight="1">
      <c r="A929" s="16"/>
      <c r="B929" s="15"/>
      <c r="C929" s="16"/>
      <c r="D929" s="16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23.25" customHeight="1">
      <c r="A930" s="16"/>
      <c r="B930" s="15"/>
      <c r="C930" s="16"/>
      <c r="D930" s="16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23.25" customHeight="1">
      <c r="A931" s="16"/>
      <c r="B931" s="15"/>
      <c r="C931" s="16"/>
      <c r="D931" s="16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23.25" customHeight="1">
      <c r="A932" s="16"/>
      <c r="B932" s="15"/>
      <c r="C932" s="16"/>
      <c r="D932" s="16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23.25" customHeight="1">
      <c r="A933" s="16"/>
      <c r="B933" s="15"/>
      <c r="C933" s="16"/>
      <c r="D933" s="16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23.25" customHeight="1">
      <c r="A934" s="16"/>
      <c r="B934" s="15"/>
      <c r="C934" s="16"/>
      <c r="D934" s="16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23.25" customHeight="1">
      <c r="A935" s="16"/>
      <c r="B935" s="15"/>
      <c r="C935" s="16"/>
      <c r="D935" s="16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23.25" customHeight="1">
      <c r="A936" s="16"/>
      <c r="B936" s="15"/>
      <c r="C936" s="16"/>
      <c r="D936" s="16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23.25" customHeight="1">
      <c r="A937" s="16"/>
      <c r="B937" s="15"/>
      <c r="C937" s="16"/>
      <c r="D937" s="16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23.25" customHeight="1">
      <c r="A938" s="16"/>
      <c r="B938" s="15"/>
      <c r="C938" s="16"/>
      <c r="D938" s="16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23.25" customHeight="1">
      <c r="A939" s="16"/>
      <c r="B939" s="15"/>
      <c r="C939" s="16"/>
      <c r="D939" s="16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23.25" customHeight="1">
      <c r="A940" s="16"/>
      <c r="B940" s="15"/>
      <c r="C940" s="16"/>
      <c r="D940" s="16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23.25" customHeight="1">
      <c r="A941" s="16"/>
      <c r="B941" s="15"/>
      <c r="C941" s="16"/>
      <c r="D941" s="16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23.25" customHeight="1">
      <c r="A942" s="16"/>
      <c r="B942" s="15"/>
      <c r="C942" s="16"/>
      <c r="D942" s="16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23.25" customHeight="1">
      <c r="A943" s="16"/>
      <c r="B943" s="15"/>
      <c r="C943" s="16"/>
      <c r="D943" s="16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23.25" customHeight="1">
      <c r="A944" s="16"/>
      <c r="B944" s="15"/>
      <c r="C944" s="16"/>
      <c r="D944" s="16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23.25" customHeight="1">
      <c r="A945" s="16"/>
      <c r="B945" s="15"/>
      <c r="C945" s="16"/>
      <c r="D945" s="16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23.25" customHeight="1">
      <c r="A946" s="16"/>
      <c r="B946" s="15"/>
      <c r="C946" s="16"/>
      <c r="D946" s="16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23.25" customHeight="1">
      <c r="A947" s="16"/>
      <c r="B947" s="15"/>
      <c r="C947" s="16"/>
      <c r="D947" s="16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23.25" customHeight="1">
      <c r="A948" s="16"/>
      <c r="B948" s="15"/>
      <c r="C948" s="16"/>
      <c r="D948" s="16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23.25" customHeight="1">
      <c r="A949" s="16"/>
      <c r="B949" s="15"/>
      <c r="C949" s="16"/>
      <c r="D949" s="16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23.25" customHeight="1">
      <c r="A950" s="16"/>
      <c r="B950" s="15"/>
      <c r="C950" s="16"/>
      <c r="D950" s="16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23.25" customHeight="1">
      <c r="A951" s="16"/>
      <c r="B951" s="15"/>
      <c r="C951" s="16"/>
      <c r="D951" s="16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23.25" customHeight="1">
      <c r="A952" s="16"/>
      <c r="B952" s="15"/>
      <c r="C952" s="16"/>
      <c r="D952" s="16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23.25" customHeight="1">
      <c r="A953" s="16"/>
      <c r="B953" s="15"/>
      <c r="C953" s="16"/>
      <c r="D953" s="16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23.25" customHeight="1">
      <c r="A954" s="16"/>
      <c r="B954" s="15"/>
      <c r="C954" s="16"/>
      <c r="D954" s="16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23.25" customHeight="1">
      <c r="A955" s="16"/>
      <c r="B955" s="15"/>
      <c r="C955" s="16"/>
      <c r="D955" s="16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23.25" customHeight="1">
      <c r="A956" s="16"/>
      <c r="B956" s="15"/>
      <c r="C956" s="16"/>
      <c r="D956" s="16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23.25" customHeight="1">
      <c r="A957" s="16"/>
      <c r="B957" s="15"/>
      <c r="C957" s="16"/>
      <c r="D957" s="16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23.25" customHeight="1">
      <c r="A958" s="16"/>
      <c r="B958" s="15"/>
      <c r="C958" s="16"/>
      <c r="D958" s="16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23.25" customHeight="1">
      <c r="A959" s="16"/>
      <c r="B959" s="15"/>
      <c r="C959" s="16"/>
      <c r="D959" s="16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23.25" customHeight="1">
      <c r="A960" s="16"/>
      <c r="B960" s="15"/>
      <c r="C960" s="16"/>
      <c r="D960" s="16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23.25" customHeight="1">
      <c r="A961" s="16"/>
      <c r="B961" s="15"/>
      <c r="C961" s="16"/>
      <c r="D961" s="16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23.25" customHeight="1">
      <c r="A962" s="16"/>
      <c r="B962" s="15"/>
      <c r="C962" s="16"/>
      <c r="D962" s="16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23.25" customHeight="1">
      <c r="A963" s="16"/>
      <c r="B963" s="15"/>
      <c r="C963" s="16"/>
      <c r="D963" s="16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23.25" customHeight="1">
      <c r="A964" s="16"/>
      <c r="B964" s="15"/>
      <c r="C964" s="16"/>
      <c r="D964" s="16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23.25" customHeight="1">
      <c r="A965" s="16"/>
      <c r="B965" s="15"/>
      <c r="C965" s="16"/>
      <c r="D965" s="16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23.25" customHeight="1">
      <c r="A966" s="16"/>
      <c r="B966" s="15"/>
      <c r="C966" s="16"/>
      <c r="D966" s="16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23.25" customHeight="1">
      <c r="A967" s="16"/>
      <c r="B967" s="15"/>
      <c r="C967" s="16"/>
      <c r="D967" s="16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23.25" customHeight="1">
      <c r="A968" s="16"/>
      <c r="B968" s="15"/>
      <c r="C968" s="16"/>
      <c r="D968" s="16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23.25" customHeight="1">
      <c r="A969" s="16"/>
      <c r="B969" s="15"/>
      <c r="C969" s="16"/>
      <c r="D969" s="16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23.25" customHeight="1">
      <c r="A970" s="16"/>
      <c r="B970" s="15"/>
      <c r="C970" s="16"/>
      <c r="D970" s="16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23.25" customHeight="1">
      <c r="A971" s="16"/>
      <c r="B971" s="15"/>
      <c r="C971" s="16"/>
      <c r="D971" s="16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23.25" customHeight="1">
      <c r="A972" s="16"/>
      <c r="B972" s="15"/>
      <c r="C972" s="16"/>
      <c r="D972" s="16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23.25" customHeight="1">
      <c r="A973" s="16"/>
      <c r="B973" s="15"/>
      <c r="C973" s="16"/>
      <c r="D973" s="16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23.25" customHeight="1">
      <c r="A974" s="16"/>
      <c r="B974" s="15"/>
      <c r="C974" s="16"/>
      <c r="D974" s="16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23.25" customHeight="1">
      <c r="A975" s="16"/>
      <c r="B975" s="15"/>
      <c r="C975" s="16"/>
      <c r="D975" s="16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23.25" customHeight="1">
      <c r="A976" s="16"/>
      <c r="B976" s="15"/>
      <c r="C976" s="16"/>
      <c r="D976" s="16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23.25" customHeight="1">
      <c r="A977" s="16"/>
      <c r="B977" s="15"/>
      <c r="C977" s="16"/>
      <c r="D977" s="16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23.25" customHeight="1">
      <c r="A978" s="16"/>
      <c r="B978" s="15"/>
      <c r="C978" s="16"/>
      <c r="D978" s="16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</sheetData>
  <mergeCells count="1">
    <mergeCell ref="A1:D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28" workbookViewId="0">
      <selection sqref="A1:D1"/>
    </sheetView>
  </sheetViews>
  <sheetFormatPr defaultColWidth="12.59765625" defaultRowHeight="15" customHeight="1"/>
  <cols>
    <col min="1" max="1" width="5" customWidth="1"/>
    <col min="2" max="2" width="25" customWidth="1"/>
    <col min="3" max="3" width="13.19921875" customWidth="1"/>
    <col min="4" max="4" width="15.09765625" customWidth="1"/>
    <col min="5" max="5" width="12.19921875" customWidth="1"/>
    <col min="6" max="6" width="8" customWidth="1"/>
    <col min="7" max="26" width="7.59765625" customWidth="1"/>
  </cols>
  <sheetData>
    <row r="1" spans="1:26" ht="23.25" customHeight="1">
      <c r="A1" s="65" t="s">
        <v>194</v>
      </c>
      <c r="B1" s="66"/>
      <c r="C1" s="66"/>
      <c r="D1" s="6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>
      <c r="A2" s="2" t="s">
        <v>1</v>
      </c>
      <c r="B2" s="3" t="s">
        <v>2</v>
      </c>
      <c r="C2" s="3" t="s">
        <v>3</v>
      </c>
      <c r="D2" s="3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3.25" customHeight="1">
      <c r="A3" s="5">
        <v>1</v>
      </c>
      <c r="B3" s="6" t="s">
        <v>195</v>
      </c>
      <c r="C3" s="3" t="s">
        <v>6</v>
      </c>
      <c r="D3" s="3" t="s">
        <v>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5">
        <v>2</v>
      </c>
      <c r="B4" s="6" t="s">
        <v>13</v>
      </c>
      <c r="C4" s="3" t="s">
        <v>14</v>
      </c>
      <c r="D4" s="3" t="s">
        <v>15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5">
        <v>3</v>
      </c>
      <c r="B5" s="7" t="s">
        <v>18</v>
      </c>
      <c r="C5" s="8" t="s">
        <v>17</v>
      </c>
      <c r="D5" s="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5">
        <v>4</v>
      </c>
      <c r="B6" s="7" t="s">
        <v>16</v>
      </c>
      <c r="C6" s="8" t="s">
        <v>17</v>
      </c>
      <c r="D6" s="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5">
        <v>5</v>
      </c>
      <c r="B7" s="7" t="s">
        <v>19</v>
      </c>
      <c r="C7" s="8" t="s">
        <v>17</v>
      </c>
      <c r="D7" s="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5">
        <v>6</v>
      </c>
      <c r="B8" s="7" t="s">
        <v>20</v>
      </c>
      <c r="C8" s="8" t="s">
        <v>17</v>
      </c>
      <c r="D8" s="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5">
        <v>7</v>
      </c>
      <c r="B9" s="7" t="s">
        <v>22</v>
      </c>
      <c r="C9" s="8" t="s">
        <v>17</v>
      </c>
      <c r="D9" s="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5">
        <v>8</v>
      </c>
      <c r="B10" s="7" t="s">
        <v>23</v>
      </c>
      <c r="C10" s="8" t="s">
        <v>17</v>
      </c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5">
        <v>9</v>
      </c>
      <c r="B11" s="7" t="s">
        <v>24</v>
      </c>
      <c r="C11" s="8" t="s">
        <v>17</v>
      </c>
      <c r="D11" s="8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5">
        <v>10</v>
      </c>
      <c r="B12" s="7" t="s">
        <v>25</v>
      </c>
      <c r="C12" s="8" t="s">
        <v>17</v>
      </c>
      <c r="D12" s="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5">
        <v>11</v>
      </c>
      <c r="B13" s="7" t="s">
        <v>26</v>
      </c>
      <c r="C13" s="8" t="s">
        <v>17</v>
      </c>
      <c r="D13" s="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5">
        <v>12</v>
      </c>
      <c r="B14" s="7" t="s">
        <v>27</v>
      </c>
      <c r="C14" s="8" t="s">
        <v>17</v>
      </c>
      <c r="D14" s="19">
        <v>11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5">
        <v>13</v>
      </c>
      <c r="B15" s="10" t="s">
        <v>42</v>
      </c>
      <c r="C15" s="3" t="s">
        <v>14</v>
      </c>
      <c r="D15" s="3" t="s">
        <v>30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5">
        <v>14</v>
      </c>
      <c r="B16" s="11" t="s">
        <v>31</v>
      </c>
      <c r="C16" s="8" t="s">
        <v>17</v>
      </c>
      <c r="D16" s="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5">
        <v>15</v>
      </c>
      <c r="B17" s="11" t="s">
        <v>32</v>
      </c>
      <c r="C17" s="8" t="s">
        <v>17</v>
      </c>
      <c r="D17" s="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5">
        <v>16</v>
      </c>
      <c r="B18" s="11" t="s">
        <v>33</v>
      </c>
      <c r="C18" s="8" t="s">
        <v>17</v>
      </c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5">
        <v>17</v>
      </c>
      <c r="B19" s="11" t="s">
        <v>34</v>
      </c>
      <c r="C19" s="8" t="s">
        <v>17</v>
      </c>
      <c r="D19" s="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5">
        <v>18</v>
      </c>
      <c r="B20" s="11" t="s">
        <v>35</v>
      </c>
      <c r="C20" s="8" t="s">
        <v>17</v>
      </c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5">
        <v>19</v>
      </c>
      <c r="B21" s="11" t="s">
        <v>36</v>
      </c>
      <c r="C21" s="8" t="s">
        <v>17</v>
      </c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5">
        <v>20</v>
      </c>
      <c r="B22" s="11" t="s">
        <v>37</v>
      </c>
      <c r="C22" s="8" t="s">
        <v>17</v>
      </c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5">
        <v>21</v>
      </c>
      <c r="B23" s="11" t="s">
        <v>38</v>
      </c>
      <c r="C23" s="8" t="s">
        <v>17</v>
      </c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5">
        <v>22</v>
      </c>
      <c r="B24" s="11" t="s">
        <v>39</v>
      </c>
      <c r="C24" s="8" t="s">
        <v>17</v>
      </c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5">
        <v>23</v>
      </c>
      <c r="B25" s="12" t="s">
        <v>40</v>
      </c>
      <c r="C25" s="8" t="s">
        <v>17</v>
      </c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5">
        <v>24</v>
      </c>
      <c r="B26" s="12" t="s">
        <v>41</v>
      </c>
      <c r="C26" s="8" t="s">
        <v>17</v>
      </c>
      <c r="D26" s="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5">
        <v>25</v>
      </c>
      <c r="B27" s="11" t="s">
        <v>29</v>
      </c>
      <c r="C27" s="8" t="s">
        <v>17</v>
      </c>
      <c r="D27" s="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5">
        <v>26</v>
      </c>
      <c r="B28" s="11" t="s">
        <v>43</v>
      </c>
      <c r="C28" s="8" t="s">
        <v>17</v>
      </c>
      <c r="D28" s="19">
        <v>14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5">
        <v>27</v>
      </c>
      <c r="B29" s="10" t="s">
        <v>51</v>
      </c>
      <c r="C29" s="3" t="s">
        <v>14</v>
      </c>
      <c r="D29" s="3" t="s">
        <v>46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5">
        <v>28</v>
      </c>
      <c r="B30" s="11" t="s">
        <v>47</v>
      </c>
      <c r="C30" s="8" t="s">
        <v>17</v>
      </c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5">
        <v>29</v>
      </c>
      <c r="B31" s="11" t="s">
        <v>48</v>
      </c>
      <c r="C31" s="8" t="s">
        <v>17</v>
      </c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5">
        <v>30</v>
      </c>
      <c r="B32" s="11" t="s">
        <v>196</v>
      </c>
      <c r="C32" s="8" t="s">
        <v>17</v>
      </c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5">
        <v>31</v>
      </c>
      <c r="B33" s="11" t="s">
        <v>197</v>
      </c>
      <c r="C33" s="8" t="s">
        <v>17</v>
      </c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5">
        <v>32</v>
      </c>
      <c r="B34" s="11" t="s">
        <v>45</v>
      </c>
      <c r="C34" s="8" t="s">
        <v>17</v>
      </c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5">
        <v>33</v>
      </c>
      <c r="B35" s="11" t="s">
        <v>52</v>
      </c>
      <c r="C35" s="8" t="s">
        <v>17</v>
      </c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5">
        <v>34</v>
      </c>
      <c r="B36" s="11" t="s">
        <v>53</v>
      </c>
      <c r="C36" s="8" t="s">
        <v>17</v>
      </c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5">
        <v>35</v>
      </c>
      <c r="B37" s="11" t="s">
        <v>54</v>
      </c>
      <c r="C37" s="8" t="s">
        <v>17</v>
      </c>
      <c r="D37" s="19">
        <v>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5">
        <v>36</v>
      </c>
      <c r="B38" s="13" t="s">
        <v>60</v>
      </c>
      <c r="C38" s="3" t="s">
        <v>14</v>
      </c>
      <c r="D38" s="3" t="s">
        <v>59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5">
        <v>37</v>
      </c>
      <c r="B39" s="1" t="s">
        <v>198</v>
      </c>
      <c r="C39" s="8" t="s">
        <v>17</v>
      </c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5">
        <v>38</v>
      </c>
      <c r="B40" s="11" t="s">
        <v>61</v>
      </c>
      <c r="C40" s="8" t="s">
        <v>17</v>
      </c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5">
        <v>39</v>
      </c>
      <c r="B41" s="11" t="s">
        <v>199</v>
      </c>
      <c r="C41" s="8" t="s">
        <v>17</v>
      </c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5">
        <v>40</v>
      </c>
      <c r="B42" s="11" t="s">
        <v>63</v>
      </c>
      <c r="C42" s="8" t="s">
        <v>17</v>
      </c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5">
        <v>41</v>
      </c>
      <c r="B43" s="11" t="s">
        <v>64</v>
      </c>
      <c r="C43" s="8" t="s">
        <v>17</v>
      </c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5">
        <v>42</v>
      </c>
      <c r="B44" s="12" t="s">
        <v>66</v>
      </c>
      <c r="C44" s="8" t="s">
        <v>17</v>
      </c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5">
        <v>43</v>
      </c>
      <c r="B45" s="12" t="s">
        <v>67</v>
      </c>
      <c r="C45" s="8" t="s">
        <v>17</v>
      </c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5">
        <v>44</v>
      </c>
      <c r="B46" s="12" t="s">
        <v>68</v>
      </c>
      <c r="C46" s="8" t="s">
        <v>17</v>
      </c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5">
        <v>45</v>
      </c>
      <c r="B47" s="12" t="s">
        <v>70</v>
      </c>
      <c r="C47" s="8" t="s">
        <v>17</v>
      </c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5">
        <v>46</v>
      </c>
      <c r="B48" s="13" t="s">
        <v>71</v>
      </c>
      <c r="C48" s="3" t="s">
        <v>72</v>
      </c>
      <c r="D48" s="19">
        <v>11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5">
        <v>47</v>
      </c>
      <c r="B49" s="13" t="s">
        <v>78</v>
      </c>
      <c r="C49" s="3" t="s">
        <v>14</v>
      </c>
      <c r="D49" s="3" t="s">
        <v>75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5">
        <v>48</v>
      </c>
      <c r="B50" s="12" t="s">
        <v>76</v>
      </c>
      <c r="C50" s="8" t="s">
        <v>17</v>
      </c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5">
        <v>49</v>
      </c>
      <c r="B51" s="12" t="s">
        <v>77</v>
      </c>
      <c r="C51" s="8" t="s">
        <v>17</v>
      </c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5">
        <v>50</v>
      </c>
      <c r="B52" s="12" t="s">
        <v>74</v>
      </c>
      <c r="C52" s="8" t="s">
        <v>17</v>
      </c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5">
        <v>51</v>
      </c>
      <c r="B53" s="12" t="s">
        <v>79</v>
      </c>
      <c r="C53" s="8" t="s">
        <v>17</v>
      </c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5">
        <v>52</v>
      </c>
      <c r="B54" s="12" t="s">
        <v>178</v>
      </c>
      <c r="C54" s="8" t="s">
        <v>17</v>
      </c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5">
        <v>53</v>
      </c>
      <c r="B55" s="12" t="s">
        <v>82</v>
      </c>
      <c r="C55" s="8" t="s">
        <v>17</v>
      </c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5">
        <v>54</v>
      </c>
      <c r="B56" s="12" t="s">
        <v>83</v>
      </c>
      <c r="C56" s="8" t="s">
        <v>17</v>
      </c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5">
        <v>55</v>
      </c>
      <c r="B57" s="12" t="s">
        <v>84</v>
      </c>
      <c r="C57" s="8" t="s">
        <v>17</v>
      </c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5">
        <v>56</v>
      </c>
      <c r="B58" s="12" t="s">
        <v>200</v>
      </c>
      <c r="C58" s="8" t="s">
        <v>17</v>
      </c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5">
        <v>57</v>
      </c>
      <c r="B59" s="12" t="s">
        <v>86</v>
      </c>
      <c r="C59" s="8" t="s">
        <v>17</v>
      </c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5">
        <v>58</v>
      </c>
      <c r="B60" s="12" t="s">
        <v>88</v>
      </c>
      <c r="C60" s="8" t="s">
        <v>17</v>
      </c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5">
        <v>59</v>
      </c>
      <c r="B61" s="12" t="s">
        <v>89</v>
      </c>
      <c r="C61" s="8" t="s">
        <v>17</v>
      </c>
      <c r="D61" s="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5">
        <v>60</v>
      </c>
      <c r="B62" s="12" t="s">
        <v>90</v>
      </c>
      <c r="C62" s="8" t="s">
        <v>17</v>
      </c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5">
        <v>61</v>
      </c>
      <c r="B63" s="12" t="s">
        <v>201</v>
      </c>
      <c r="C63" s="8" t="s">
        <v>17</v>
      </c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5">
        <v>62</v>
      </c>
      <c r="B64" s="12" t="s">
        <v>91</v>
      </c>
      <c r="C64" s="8" t="s">
        <v>17</v>
      </c>
      <c r="D64" s="19">
        <v>16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5">
        <v>63</v>
      </c>
      <c r="B65" s="13" t="s">
        <v>180</v>
      </c>
      <c r="C65" s="3" t="s">
        <v>14</v>
      </c>
      <c r="D65" s="3" t="s">
        <v>94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5">
        <v>64</v>
      </c>
      <c r="B66" s="12" t="s">
        <v>95</v>
      </c>
      <c r="C66" s="8" t="s">
        <v>17</v>
      </c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5">
        <v>65</v>
      </c>
      <c r="B67" s="12" t="s">
        <v>96</v>
      </c>
      <c r="C67" s="8" t="s">
        <v>17</v>
      </c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5">
        <v>66</v>
      </c>
      <c r="B68" s="12" t="s">
        <v>97</v>
      </c>
      <c r="C68" s="8" t="s">
        <v>17</v>
      </c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5">
        <v>67</v>
      </c>
      <c r="B69" s="12" t="s">
        <v>98</v>
      </c>
      <c r="C69" s="8" t="s">
        <v>17</v>
      </c>
      <c r="D69" s="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5">
        <v>68</v>
      </c>
      <c r="B70" s="12" t="s">
        <v>93</v>
      </c>
      <c r="C70" s="8" t="s">
        <v>17</v>
      </c>
      <c r="D70" s="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5">
        <v>69</v>
      </c>
      <c r="B71" s="12" t="s">
        <v>99</v>
      </c>
      <c r="C71" s="8" t="s">
        <v>17</v>
      </c>
      <c r="D71" s="19">
        <v>7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5">
        <v>70</v>
      </c>
      <c r="B72" s="13" t="s">
        <v>115</v>
      </c>
      <c r="C72" s="3" t="s">
        <v>14</v>
      </c>
      <c r="D72" s="3" t="s">
        <v>102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5">
        <v>71</v>
      </c>
      <c r="B73" s="12" t="s">
        <v>103</v>
      </c>
      <c r="C73" s="8" t="s">
        <v>17</v>
      </c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5">
        <v>72</v>
      </c>
      <c r="B74" s="12" t="s">
        <v>104</v>
      </c>
      <c r="C74" s="8" t="s">
        <v>17</v>
      </c>
      <c r="D74" s="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5">
        <v>73</v>
      </c>
      <c r="B75" s="12" t="s">
        <v>202</v>
      </c>
      <c r="C75" s="8" t="s">
        <v>17</v>
      </c>
      <c r="D75" s="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5">
        <v>74</v>
      </c>
      <c r="B76" s="12" t="s">
        <v>106</v>
      </c>
      <c r="C76" s="8" t="s">
        <v>17</v>
      </c>
      <c r="D76" s="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5">
        <v>75</v>
      </c>
      <c r="B77" s="12" t="s">
        <v>107</v>
      </c>
      <c r="C77" s="8" t="s">
        <v>17</v>
      </c>
      <c r="D77" s="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5">
        <v>76</v>
      </c>
      <c r="B78" s="12" t="s">
        <v>203</v>
      </c>
      <c r="C78" s="8" t="s">
        <v>17</v>
      </c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5">
        <v>77</v>
      </c>
      <c r="B79" s="12" t="s">
        <v>112</v>
      </c>
      <c r="C79" s="8" t="s">
        <v>17</v>
      </c>
      <c r="D79" s="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5">
        <v>78</v>
      </c>
      <c r="B80" s="12" t="s">
        <v>113</v>
      </c>
      <c r="C80" s="8" t="s">
        <v>17</v>
      </c>
      <c r="D80" s="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5">
        <v>79</v>
      </c>
      <c r="B81" s="12" t="s">
        <v>101</v>
      </c>
      <c r="C81" s="8" t="s">
        <v>17</v>
      </c>
      <c r="D81" s="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5">
        <v>80</v>
      </c>
      <c r="B82" s="12" t="s">
        <v>116</v>
      </c>
      <c r="C82" s="8" t="s">
        <v>17</v>
      </c>
      <c r="D82" s="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5">
        <v>81</v>
      </c>
      <c r="B83" s="12" t="s">
        <v>117</v>
      </c>
      <c r="C83" s="8" t="s">
        <v>17</v>
      </c>
      <c r="D83" s="19">
        <v>12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5">
        <v>82</v>
      </c>
      <c r="B84" s="14" t="s">
        <v>123</v>
      </c>
      <c r="C84" s="3" t="s">
        <v>14</v>
      </c>
      <c r="D84" s="3" t="s">
        <v>119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5">
        <v>83</v>
      </c>
      <c r="B85" s="9" t="s">
        <v>121</v>
      </c>
      <c r="C85" s="8" t="s">
        <v>17</v>
      </c>
      <c r="D85" s="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5">
        <v>84</v>
      </c>
      <c r="B86" s="9" t="s">
        <v>122</v>
      </c>
      <c r="C86" s="8" t="s">
        <v>17</v>
      </c>
      <c r="D86" s="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5">
        <v>85</v>
      </c>
      <c r="B87" s="9" t="s">
        <v>183</v>
      </c>
      <c r="C87" s="8" t="s">
        <v>184</v>
      </c>
      <c r="D87" s="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5">
        <v>86</v>
      </c>
      <c r="B88" s="9" t="s">
        <v>118</v>
      </c>
      <c r="C88" s="8" t="s">
        <v>17</v>
      </c>
      <c r="D88" s="19">
        <v>5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5">
        <v>87</v>
      </c>
      <c r="B89" s="13" t="s">
        <v>125</v>
      </c>
      <c r="C89" s="8" t="s">
        <v>17</v>
      </c>
      <c r="D89" s="3" t="s">
        <v>126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5">
        <v>88</v>
      </c>
      <c r="B90" s="9" t="s">
        <v>127</v>
      </c>
      <c r="C90" s="8" t="s">
        <v>17</v>
      </c>
      <c r="D90" s="8" t="s">
        <v>126</v>
      </c>
      <c r="E90" s="20" t="s">
        <v>204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5">
        <v>89</v>
      </c>
      <c r="B91" s="9" t="s">
        <v>128</v>
      </c>
      <c r="C91" s="8" t="s">
        <v>129</v>
      </c>
      <c r="D91" s="8" t="s">
        <v>130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5">
        <v>90</v>
      </c>
      <c r="B92" s="12" t="s">
        <v>131</v>
      </c>
      <c r="C92" s="8" t="s">
        <v>129</v>
      </c>
      <c r="D92" s="8" t="s">
        <v>132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5">
        <v>91</v>
      </c>
      <c r="B93" s="12" t="s">
        <v>133</v>
      </c>
      <c r="C93" s="8" t="s">
        <v>129</v>
      </c>
      <c r="D93" s="8" t="s">
        <v>134</v>
      </c>
      <c r="E93" s="20" t="s">
        <v>205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5">
        <v>92</v>
      </c>
      <c r="B94" s="9" t="s">
        <v>185</v>
      </c>
      <c r="C94" s="8" t="s">
        <v>136</v>
      </c>
      <c r="D94" s="8" t="s">
        <v>137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5">
        <v>93</v>
      </c>
      <c r="B95" s="9" t="s">
        <v>206</v>
      </c>
      <c r="C95" s="8" t="s">
        <v>136</v>
      </c>
      <c r="D95" s="8" t="s">
        <v>141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5">
        <v>94</v>
      </c>
      <c r="B96" s="9" t="s">
        <v>207</v>
      </c>
      <c r="C96" s="8" t="s">
        <v>136</v>
      </c>
      <c r="D96" s="8" t="s">
        <v>143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5">
        <v>95</v>
      </c>
      <c r="B97" s="21" t="s">
        <v>208</v>
      </c>
      <c r="C97" s="8" t="s">
        <v>136</v>
      </c>
      <c r="D97" s="8" t="s">
        <v>145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5">
        <v>96</v>
      </c>
      <c r="B98" s="21" t="s">
        <v>209</v>
      </c>
      <c r="C98" s="8" t="s">
        <v>136</v>
      </c>
      <c r="D98" s="8" t="s">
        <v>145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5">
        <v>97</v>
      </c>
      <c r="B99" s="9" t="s">
        <v>147</v>
      </c>
      <c r="C99" s="8" t="s">
        <v>136</v>
      </c>
      <c r="D99" s="8" t="s">
        <v>148</v>
      </c>
      <c r="E99" s="20" t="s">
        <v>210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5">
        <v>98</v>
      </c>
      <c r="B100" s="9" t="s">
        <v>211</v>
      </c>
      <c r="C100" s="8" t="s">
        <v>151</v>
      </c>
      <c r="D100" s="8" t="s">
        <v>212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5">
        <v>99</v>
      </c>
      <c r="B101" s="9" t="s">
        <v>150</v>
      </c>
      <c r="C101" s="8" t="s">
        <v>151</v>
      </c>
      <c r="D101" s="8" t="s">
        <v>152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5">
        <v>100</v>
      </c>
      <c r="B102" s="15" t="s">
        <v>189</v>
      </c>
      <c r="C102" s="8" t="s">
        <v>151</v>
      </c>
      <c r="D102" s="8" t="s">
        <v>152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5">
        <v>101</v>
      </c>
      <c r="B103" s="15" t="s">
        <v>193</v>
      </c>
      <c r="C103" s="8" t="s">
        <v>151</v>
      </c>
      <c r="D103" s="8" t="s">
        <v>152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5">
        <v>102</v>
      </c>
      <c r="B104" s="15" t="s">
        <v>213</v>
      </c>
      <c r="C104" s="8" t="s">
        <v>151</v>
      </c>
      <c r="D104" s="8" t="s">
        <v>152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5">
        <v>103</v>
      </c>
      <c r="B105" s="9" t="s">
        <v>154</v>
      </c>
      <c r="C105" s="8" t="s">
        <v>151</v>
      </c>
      <c r="D105" s="8" t="s">
        <v>155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5">
        <v>104</v>
      </c>
      <c r="B106" s="9" t="s">
        <v>156</v>
      </c>
      <c r="C106" s="8" t="s">
        <v>151</v>
      </c>
      <c r="D106" s="8" t="s">
        <v>155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5">
        <v>105</v>
      </c>
      <c r="B107" s="9" t="s">
        <v>157</v>
      </c>
      <c r="C107" s="8" t="s">
        <v>151</v>
      </c>
      <c r="D107" s="8" t="s">
        <v>155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5">
        <v>106</v>
      </c>
      <c r="B108" s="7" t="s">
        <v>164</v>
      </c>
      <c r="C108" s="8" t="s">
        <v>151</v>
      </c>
      <c r="D108" s="8" t="s">
        <v>155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5">
        <v>107</v>
      </c>
      <c r="B109" s="9" t="s">
        <v>158</v>
      </c>
      <c r="C109" s="8" t="s">
        <v>151</v>
      </c>
      <c r="D109" s="8" t="s">
        <v>159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5">
        <v>108</v>
      </c>
      <c r="B110" s="9" t="s">
        <v>160</v>
      </c>
      <c r="C110" s="8" t="s">
        <v>151</v>
      </c>
      <c r="D110" s="8" t="s">
        <v>159</v>
      </c>
      <c r="E110" s="1"/>
      <c r="F110" s="1"/>
      <c r="G110" s="1"/>
      <c r="H110" s="2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5">
        <v>109</v>
      </c>
      <c r="B111" s="9" t="s">
        <v>214</v>
      </c>
      <c r="C111" s="8" t="s">
        <v>151</v>
      </c>
      <c r="D111" s="8" t="s">
        <v>159</v>
      </c>
      <c r="E111" s="1"/>
      <c r="F111" s="1"/>
      <c r="G111" s="1"/>
      <c r="H111" s="2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5">
        <v>110</v>
      </c>
      <c r="B112" s="9" t="s">
        <v>190</v>
      </c>
      <c r="C112" s="8" t="s">
        <v>151</v>
      </c>
      <c r="D112" s="8" t="s">
        <v>159</v>
      </c>
      <c r="E112" s="1"/>
      <c r="F112" s="1"/>
      <c r="G112" s="1"/>
      <c r="H112" s="2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5">
        <v>111</v>
      </c>
      <c r="B113" s="9" t="s">
        <v>191</v>
      </c>
      <c r="C113" s="8" t="s">
        <v>151</v>
      </c>
      <c r="D113" s="8" t="s">
        <v>159</v>
      </c>
      <c r="E113" s="1"/>
      <c r="F113" s="1"/>
      <c r="G113" s="1"/>
      <c r="H113" s="2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5">
        <v>112</v>
      </c>
      <c r="B114" s="7" t="s">
        <v>192</v>
      </c>
      <c r="C114" s="8" t="s">
        <v>151</v>
      </c>
      <c r="D114" s="8" t="s">
        <v>159</v>
      </c>
      <c r="E114" s="20" t="s">
        <v>215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1"/>
      <c r="B115" s="15"/>
      <c r="C115" s="16"/>
      <c r="D115" s="16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1"/>
      <c r="B116" s="18"/>
      <c r="C116" s="16"/>
      <c r="D116" s="16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1"/>
      <c r="B117" s="15"/>
      <c r="C117" s="16"/>
      <c r="D117" s="16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1"/>
      <c r="B118" s="15"/>
      <c r="C118" s="16"/>
      <c r="D118" s="16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1"/>
      <c r="B119" s="15"/>
      <c r="C119" s="16"/>
      <c r="D119" s="16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1"/>
      <c r="B120" s="15"/>
      <c r="C120" s="16"/>
      <c r="D120" s="16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1"/>
      <c r="B121" s="15"/>
      <c r="C121" s="16"/>
      <c r="D121" s="16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1"/>
      <c r="B122" s="15"/>
      <c r="C122" s="16"/>
      <c r="D122" s="16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1"/>
      <c r="B123" s="17" t="s">
        <v>166</v>
      </c>
      <c r="C123" s="17"/>
      <c r="D123" s="17"/>
      <c r="E123" s="17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1"/>
      <c r="B124" s="15"/>
      <c r="C124" s="16"/>
      <c r="D124" s="16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1"/>
      <c r="B125" s="3" t="s">
        <v>167</v>
      </c>
      <c r="C125" s="8" t="s">
        <v>168</v>
      </c>
      <c r="D125" s="8" t="s">
        <v>169</v>
      </c>
      <c r="E125" s="3" t="s">
        <v>170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1"/>
      <c r="B126" s="8" t="s">
        <v>171</v>
      </c>
      <c r="C126" s="8">
        <v>0</v>
      </c>
      <c r="D126" s="8">
        <v>1</v>
      </c>
      <c r="E126" s="8">
        <f t="shared" ref="E126:E130" si="0">SUM(C126:D126)</f>
        <v>1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1"/>
      <c r="B127" s="8" t="s">
        <v>17</v>
      </c>
      <c r="C127" s="16">
        <f>COUNTIF((B3:B90),"นาย*")</f>
        <v>30</v>
      </c>
      <c r="D127" s="8">
        <f>COUNTIF((B4:B90),"นาง*")</f>
        <v>57</v>
      </c>
      <c r="E127" s="8">
        <f t="shared" si="0"/>
        <v>87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1"/>
      <c r="B128" s="8" t="s">
        <v>136</v>
      </c>
      <c r="C128" s="8">
        <v>3</v>
      </c>
      <c r="D128" s="8">
        <f>COUNTIF((B94:B98),"นาง*")</f>
        <v>3</v>
      </c>
      <c r="E128" s="8">
        <f t="shared" si="0"/>
        <v>6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1"/>
      <c r="B129" s="8" t="s">
        <v>129</v>
      </c>
      <c r="C129" s="8">
        <v>3</v>
      </c>
      <c r="D129" s="8"/>
      <c r="E129" s="8">
        <f t="shared" si="0"/>
        <v>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1"/>
      <c r="B130" s="8" t="s">
        <v>151</v>
      </c>
      <c r="C130" s="16">
        <f>COUNTIF((B100:B114),"นาย*")</f>
        <v>9</v>
      </c>
      <c r="D130" s="8">
        <f>COUNTIF((B100:B114),"นาง*")</f>
        <v>6</v>
      </c>
      <c r="E130" s="8">
        <f t="shared" si="0"/>
        <v>15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1"/>
      <c r="B131" s="8" t="s">
        <v>170</v>
      </c>
      <c r="C131" s="8">
        <f t="shared" ref="C131:E131" si="1">SUM(C126:C130)</f>
        <v>45</v>
      </c>
      <c r="D131" s="8">
        <f t="shared" si="1"/>
        <v>67</v>
      </c>
      <c r="E131" s="3">
        <f t="shared" si="1"/>
        <v>112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1"/>
      <c r="B132" s="1"/>
      <c r="C132" s="1"/>
      <c r="D132" s="16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1"/>
      <c r="B133" s="1"/>
      <c r="C133" s="1"/>
      <c r="D133" s="16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1"/>
      <c r="B134" s="1"/>
      <c r="C134" s="1"/>
      <c r="D134" s="16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1"/>
      <c r="B135" s="1"/>
      <c r="C135" s="1"/>
      <c r="D135" s="16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1"/>
      <c r="B136" s="1"/>
      <c r="C136" s="1"/>
      <c r="D136" s="16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1"/>
      <c r="B137" s="1"/>
      <c r="C137" s="1"/>
      <c r="D137" s="16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1"/>
      <c r="B138" s="1"/>
      <c r="C138" s="1"/>
      <c r="D138" s="16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1"/>
      <c r="B139" s="1"/>
      <c r="C139" s="1"/>
      <c r="D139" s="16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1"/>
      <c r="B140" s="1"/>
      <c r="C140" s="1"/>
      <c r="D140" s="16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1"/>
      <c r="B141" s="1"/>
      <c r="C141" s="1"/>
      <c r="D141" s="16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1"/>
      <c r="B142" s="1"/>
      <c r="C142" s="1"/>
      <c r="D142" s="16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1"/>
      <c r="B143" s="1"/>
      <c r="C143" s="1"/>
      <c r="D143" s="16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1"/>
      <c r="B144" s="1"/>
      <c r="C144" s="1"/>
      <c r="D144" s="16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1"/>
      <c r="B145" s="1"/>
      <c r="C145" s="1"/>
      <c r="D145" s="16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1"/>
      <c r="B146" s="1"/>
      <c r="C146" s="1"/>
      <c r="D146" s="16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1"/>
      <c r="B147" s="1"/>
      <c r="C147" s="1"/>
      <c r="D147" s="16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1"/>
      <c r="B148" s="1"/>
      <c r="C148" s="1"/>
      <c r="D148" s="16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1"/>
      <c r="B149" s="1"/>
      <c r="C149" s="1"/>
      <c r="D149" s="16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1"/>
      <c r="B150" s="1"/>
      <c r="C150" s="1"/>
      <c r="D150" s="16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1"/>
      <c r="B151" s="1"/>
      <c r="C151" s="1"/>
      <c r="D151" s="16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1"/>
      <c r="B152" s="1"/>
      <c r="C152" s="1"/>
      <c r="D152" s="16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1"/>
      <c r="B153" s="1"/>
      <c r="C153" s="1"/>
      <c r="D153" s="16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1"/>
      <c r="B154" s="1"/>
      <c r="C154" s="1"/>
      <c r="D154" s="16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1"/>
      <c r="B155" s="1"/>
      <c r="C155" s="1"/>
      <c r="D155" s="16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1"/>
      <c r="B156" s="17" t="s">
        <v>172</v>
      </c>
      <c r="C156" s="17"/>
      <c r="D156" s="16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1"/>
      <c r="B157" s="15"/>
      <c r="C157" s="16"/>
      <c r="D157" s="16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1"/>
      <c r="B158" s="3" t="s">
        <v>173</v>
      </c>
      <c r="C158" s="3" t="s">
        <v>174</v>
      </c>
      <c r="D158" s="16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1"/>
      <c r="B159" s="8" t="s">
        <v>171</v>
      </c>
      <c r="C159" s="19">
        <v>1</v>
      </c>
      <c r="D159" s="16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1"/>
      <c r="B160" s="8" t="s">
        <v>15</v>
      </c>
      <c r="C160" s="8">
        <f>D14</f>
        <v>11</v>
      </c>
      <c r="D160" s="16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1"/>
      <c r="B161" s="8" t="s">
        <v>30</v>
      </c>
      <c r="C161" s="8">
        <f>D28</f>
        <v>14</v>
      </c>
      <c r="D161" s="17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1"/>
      <c r="B162" s="8" t="s">
        <v>46</v>
      </c>
      <c r="C162" s="8">
        <f>D37</f>
        <v>9</v>
      </c>
      <c r="D162" s="16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1"/>
      <c r="B163" s="8" t="s">
        <v>59</v>
      </c>
      <c r="C163" s="8">
        <f>D48</f>
        <v>11</v>
      </c>
      <c r="D163" s="16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1"/>
      <c r="B164" s="8" t="s">
        <v>75</v>
      </c>
      <c r="C164" s="8">
        <f>D64</f>
        <v>16</v>
      </c>
      <c r="D164" s="16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1"/>
      <c r="B165" s="8" t="s">
        <v>94</v>
      </c>
      <c r="C165" s="8">
        <f>D71</f>
        <v>7</v>
      </c>
      <c r="D165" s="16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1"/>
      <c r="B166" s="8" t="s">
        <v>102</v>
      </c>
      <c r="C166" s="8">
        <f>D83</f>
        <v>12</v>
      </c>
      <c r="D166" s="16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1"/>
      <c r="B167" s="8" t="s">
        <v>175</v>
      </c>
      <c r="C167" s="8">
        <f>D88</f>
        <v>5</v>
      </c>
      <c r="D167" s="16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1"/>
      <c r="B168" s="8" t="s">
        <v>126</v>
      </c>
      <c r="C168" s="8">
        <v>2</v>
      </c>
      <c r="D168" s="16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1"/>
      <c r="B169" s="8" t="s">
        <v>170</v>
      </c>
      <c r="C169" s="3">
        <f>SUM(C159:C168)</f>
        <v>88</v>
      </c>
      <c r="D169" s="16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1"/>
      <c r="B170" s="1"/>
      <c r="C170" s="1"/>
      <c r="D170" s="16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1"/>
      <c r="B171" s="1"/>
      <c r="C171" s="1"/>
      <c r="D171" s="16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1"/>
      <c r="B172" s="1"/>
      <c r="C172" s="1"/>
      <c r="D172" s="16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1"/>
      <c r="B173" s="1"/>
      <c r="C173" s="1"/>
      <c r="D173" s="16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1"/>
      <c r="B174" s="1"/>
      <c r="C174" s="1"/>
      <c r="D174" s="16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1"/>
      <c r="B175" s="1"/>
      <c r="C175" s="1"/>
      <c r="D175" s="16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1"/>
      <c r="B176" s="1"/>
      <c r="C176" s="1"/>
      <c r="D176" s="16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16"/>
      <c r="B177" s="15"/>
      <c r="C177" s="16"/>
      <c r="D177" s="16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16"/>
      <c r="B178" s="15"/>
      <c r="C178" s="16"/>
      <c r="D178" s="16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16"/>
      <c r="B179" s="15"/>
      <c r="C179" s="16"/>
      <c r="D179" s="16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16"/>
      <c r="B180" s="15"/>
      <c r="C180" s="16"/>
      <c r="D180" s="16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16"/>
      <c r="B181" s="15"/>
      <c r="C181" s="16"/>
      <c r="D181" s="16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16"/>
      <c r="B182" s="15"/>
      <c r="C182" s="16"/>
      <c r="D182" s="16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16"/>
      <c r="B183" s="15"/>
      <c r="C183" s="16"/>
      <c r="D183" s="16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16"/>
      <c r="B184" s="15"/>
      <c r="C184" s="16"/>
      <c r="D184" s="16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16"/>
      <c r="B185" s="15"/>
      <c r="C185" s="16"/>
      <c r="D185" s="16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16"/>
      <c r="B186" s="15"/>
      <c r="C186" s="16"/>
      <c r="D186" s="16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16"/>
      <c r="B187" s="15"/>
      <c r="C187" s="16"/>
      <c r="D187" s="16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16"/>
      <c r="B188" s="15"/>
      <c r="C188" s="16"/>
      <c r="D188" s="16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16"/>
      <c r="B189" s="15"/>
      <c r="C189" s="16"/>
      <c r="D189" s="16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16"/>
      <c r="B190" s="15"/>
      <c r="C190" s="16"/>
      <c r="D190" s="16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16"/>
      <c r="B191" s="15"/>
      <c r="C191" s="16"/>
      <c r="D191" s="16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16"/>
      <c r="B192" s="15"/>
      <c r="C192" s="16"/>
      <c r="D192" s="16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16"/>
      <c r="B193" s="15"/>
      <c r="C193" s="16"/>
      <c r="D193" s="16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16"/>
      <c r="B194" s="15"/>
      <c r="C194" s="16"/>
      <c r="D194" s="16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16"/>
      <c r="B195" s="15"/>
      <c r="C195" s="16"/>
      <c r="D195" s="16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16"/>
      <c r="B196" s="15"/>
      <c r="C196" s="16"/>
      <c r="D196" s="16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16"/>
      <c r="B197" s="15"/>
      <c r="C197" s="16"/>
      <c r="D197" s="16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16"/>
      <c r="B198" s="15"/>
      <c r="C198" s="16"/>
      <c r="D198" s="16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16"/>
      <c r="B199" s="15"/>
      <c r="C199" s="16"/>
      <c r="D199" s="16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16"/>
      <c r="B200" s="15"/>
      <c r="C200" s="16"/>
      <c r="D200" s="16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16"/>
      <c r="B201" s="15"/>
      <c r="C201" s="16"/>
      <c r="D201" s="16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16"/>
      <c r="B202" s="15"/>
      <c r="C202" s="16"/>
      <c r="D202" s="16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16"/>
      <c r="B203" s="15"/>
      <c r="C203" s="16"/>
      <c r="D203" s="16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16"/>
      <c r="B204" s="15"/>
      <c r="C204" s="16"/>
      <c r="D204" s="16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16"/>
      <c r="B205" s="15"/>
      <c r="C205" s="16"/>
      <c r="D205" s="16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16"/>
      <c r="B206" s="15"/>
      <c r="C206" s="16"/>
      <c r="D206" s="16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16"/>
      <c r="B207" s="15"/>
      <c r="C207" s="16"/>
      <c r="D207" s="16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16"/>
      <c r="B208" s="15"/>
      <c r="C208" s="16"/>
      <c r="D208" s="16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16"/>
      <c r="B209" s="15"/>
      <c r="C209" s="16"/>
      <c r="D209" s="16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16"/>
      <c r="B210" s="15"/>
      <c r="C210" s="16"/>
      <c r="D210" s="16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16"/>
      <c r="B211" s="15"/>
      <c r="C211" s="16"/>
      <c r="D211" s="16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16"/>
      <c r="B212" s="15"/>
      <c r="C212" s="16"/>
      <c r="D212" s="16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16"/>
      <c r="B213" s="15"/>
      <c r="C213" s="16"/>
      <c r="D213" s="16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16"/>
      <c r="B214" s="15"/>
      <c r="C214" s="16"/>
      <c r="D214" s="16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16"/>
      <c r="B215" s="15"/>
      <c r="C215" s="16"/>
      <c r="D215" s="16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16"/>
      <c r="B216" s="15"/>
      <c r="C216" s="16"/>
      <c r="D216" s="16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16"/>
      <c r="B217" s="15"/>
      <c r="C217" s="16"/>
      <c r="D217" s="16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16"/>
      <c r="B218" s="15"/>
      <c r="C218" s="16"/>
      <c r="D218" s="16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16"/>
      <c r="B219" s="15"/>
      <c r="C219" s="16"/>
      <c r="D219" s="16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16"/>
      <c r="B220" s="15"/>
      <c r="C220" s="16"/>
      <c r="D220" s="16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16"/>
      <c r="B221" s="15"/>
      <c r="C221" s="16"/>
      <c r="D221" s="16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16"/>
      <c r="B222" s="15"/>
      <c r="C222" s="16"/>
      <c r="D222" s="16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16"/>
      <c r="B223" s="15"/>
      <c r="C223" s="16"/>
      <c r="D223" s="16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16"/>
      <c r="B224" s="15"/>
      <c r="C224" s="16"/>
      <c r="D224" s="16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16"/>
      <c r="B225" s="15"/>
      <c r="C225" s="16"/>
      <c r="D225" s="16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16"/>
      <c r="B226" s="15"/>
      <c r="C226" s="16"/>
      <c r="D226" s="16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16"/>
      <c r="B227" s="15"/>
      <c r="C227" s="16"/>
      <c r="D227" s="16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16"/>
      <c r="B228" s="15"/>
      <c r="C228" s="16"/>
      <c r="D228" s="16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16"/>
      <c r="B229" s="15"/>
      <c r="C229" s="16"/>
      <c r="D229" s="16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16"/>
      <c r="B230" s="15"/>
      <c r="C230" s="16"/>
      <c r="D230" s="16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16"/>
      <c r="B231" s="15"/>
      <c r="C231" s="16"/>
      <c r="D231" s="16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16"/>
      <c r="B232" s="15"/>
      <c r="C232" s="16"/>
      <c r="D232" s="16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16"/>
      <c r="B233" s="15"/>
      <c r="C233" s="16"/>
      <c r="D233" s="16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16"/>
      <c r="B234" s="15"/>
      <c r="C234" s="16"/>
      <c r="D234" s="16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16"/>
      <c r="B235" s="15"/>
      <c r="C235" s="16"/>
      <c r="D235" s="16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16"/>
      <c r="B236" s="15"/>
      <c r="C236" s="16"/>
      <c r="D236" s="16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16"/>
      <c r="B237" s="15"/>
      <c r="C237" s="16"/>
      <c r="D237" s="16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16"/>
      <c r="B238" s="15"/>
      <c r="C238" s="16"/>
      <c r="D238" s="16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16"/>
      <c r="B239" s="15"/>
      <c r="C239" s="16"/>
      <c r="D239" s="16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16"/>
      <c r="B240" s="15"/>
      <c r="C240" s="16"/>
      <c r="D240" s="16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16"/>
      <c r="B241" s="15"/>
      <c r="C241" s="16"/>
      <c r="D241" s="16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16"/>
      <c r="B242" s="15"/>
      <c r="C242" s="16"/>
      <c r="D242" s="16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16"/>
      <c r="B243" s="15"/>
      <c r="C243" s="16"/>
      <c r="D243" s="16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16"/>
      <c r="B244" s="15"/>
      <c r="C244" s="16"/>
      <c r="D244" s="16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16"/>
      <c r="B245" s="15"/>
      <c r="C245" s="16"/>
      <c r="D245" s="16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16"/>
      <c r="B246" s="15"/>
      <c r="C246" s="16"/>
      <c r="D246" s="16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16"/>
      <c r="B247" s="15"/>
      <c r="C247" s="16"/>
      <c r="D247" s="16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16"/>
      <c r="B248" s="15"/>
      <c r="C248" s="16"/>
      <c r="D248" s="16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16"/>
      <c r="B249" s="15"/>
      <c r="C249" s="16"/>
      <c r="D249" s="16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16"/>
      <c r="B250" s="15"/>
      <c r="C250" s="16"/>
      <c r="D250" s="16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16"/>
      <c r="B251" s="15"/>
      <c r="C251" s="16"/>
      <c r="D251" s="16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16"/>
      <c r="B252" s="15"/>
      <c r="C252" s="16"/>
      <c r="D252" s="16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16"/>
      <c r="B253" s="15"/>
      <c r="C253" s="16"/>
      <c r="D253" s="16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16"/>
      <c r="B254" s="15"/>
      <c r="C254" s="16"/>
      <c r="D254" s="16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16"/>
      <c r="B255" s="15"/>
      <c r="C255" s="16"/>
      <c r="D255" s="16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16"/>
      <c r="B256" s="15"/>
      <c r="C256" s="16"/>
      <c r="D256" s="16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16"/>
      <c r="B257" s="15"/>
      <c r="C257" s="16"/>
      <c r="D257" s="16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16"/>
      <c r="B258" s="15"/>
      <c r="C258" s="16"/>
      <c r="D258" s="16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16"/>
      <c r="B259" s="15"/>
      <c r="C259" s="16"/>
      <c r="D259" s="16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16"/>
      <c r="B260" s="15"/>
      <c r="C260" s="16"/>
      <c r="D260" s="16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16"/>
      <c r="B261" s="15"/>
      <c r="C261" s="16"/>
      <c r="D261" s="16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16"/>
      <c r="B262" s="15"/>
      <c r="C262" s="16"/>
      <c r="D262" s="16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16"/>
      <c r="B263" s="15"/>
      <c r="C263" s="16"/>
      <c r="D263" s="16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16"/>
      <c r="B264" s="15"/>
      <c r="C264" s="16"/>
      <c r="D264" s="16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16"/>
      <c r="B265" s="15"/>
      <c r="C265" s="16"/>
      <c r="D265" s="16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16"/>
      <c r="B266" s="15"/>
      <c r="C266" s="16"/>
      <c r="D266" s="16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16"/>
      <c r="B267" s="15"/>
      <c r="C267" s="16"/>
      <c r="D267" s="16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16"/>
      <c r="B268" s="15"/>
      <c r="C268" s="16"/>
      <c r="D268" s="16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16"/>
      <c r="B269" s="15"/>
      <c r="C269" s="16"/>
      <c r="D269" s="16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16"/>
      <c r="B270" s="15"/>
      <c r="C270" s="16"/>
      <c r="D270" s="16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16"/>
      <c r="B271" s="15"/>
      <c r="C271" s="16"/>
      <c r="D271" s="16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16"/>
      <c r="B272" s="15"/>
      <c r="C272" s="16"/>
      <c r="D272" s="16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16"/>
      <c r="B273" s="15"/>
      <c r="C273" s="16"/>
      <c r="D273" s="16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16"/>
      <c r="B274" s="15"/>
      <c r="C274" s="16"/>
      <c r="D274" s="16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16"/>
      <c r="B275" s="15"/>
      <c r="C275" s="16"/>
      <c r="D275" s="16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16"/>
      <c r="B276" s="15"/>
      <c r="C276" s="16"/>
      <c r="D276" s="16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16"/>
      <c r="B277" s="15"/>
      <c r="C277" s="16"/>
      <c r="D277" s="16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16"/>
      <c r="B278" s="15"/>
      <c r="C278" s="16"/>
      <c r="D278" s="16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16"/>
      <c r="B279" s="15"/>
      <c r="C279" s="16"/>
      <c r="D279" s="16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16"/>
      <c r="B280" s="15"/>
      <c r="C280" s="16"/>
      <c r="D280" s="16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16"/>
      <c r="B281" s="15"/>
      <c r="C281" s="16"/>
      <c r="D281" s="16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16"/>
      <c r="B282" s="15"/>
      <c r="C282" s="16"/>
      <c r="D282" s="16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16"/>
      <c r="B283" s="15"/>
      <c r="C283" s="16"/>
      <c r="D283" s="16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16"/>
      <c r="B284" s="15"/>
      <c r="C284" s="16"/>
      <c r="D284" s="16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16"/>
      <c r="B285" s="15"/>
      <c r="C285" s="16"/>
      <c r="D285" s="16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16"/>
      <c r="B286" s="15"/>
      <c r="C286" s="16"/>
      <c r="D286" s="16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16"/>
      <c r="B287" s="15"/>
      <c r="C287" s="16"/>
      <c r="D287" s="16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16"/>
      <c r="B288" s="15"/>
      <c r="C288" s="16"/>
      <c r="D288" s="16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16"/>
      <c r="B289" s="15"/>
      <c r="C289" s="16"/>
      <c r="D289" s="16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16"/>
      <c r="B290" s="15"/>
      <c r="C290" s="16"/>
      <c r="D290" s="16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16"/>
      <c r="B291" s="15"/>
      <c r="C291" s="16"/>
      <c r="D291" s="16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16"/>
      <c r="B292" s="15"/>
      <c r="C292" s="16"/>
      <c r="D292" s="16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16"/>
      <c r="B293" s="15"/>
      <c r="C293" s="16"/>
      <c r="D293" s="16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16"/>
      <c r="B294" s="15"/>
      <c r="C294" s="16"/>
      <c r="D294" s="16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16"/>
      <c r="B295" s="15"/>
      <c r="C295" s="16"/>
      <c r="D295" s="16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16"/>
      <c r="B296" s="15"/>
      <c r="C296" s="16"/>
      <c r="D296" s="16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16"/>
      <c r="B297" s="15"/>
      <c r="C297" s="16"/>
      <c r="D297" s="16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16"/>
      <c r="B298" s="15"/>
      <c r="C298" s="16"/>
      <c r="D298" s="16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16"/>
      <c r="B299" s="15"/>
      <c r="C299" s="16"/>
      <c r="D299" s="16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16"/>
      <c r="B300" s="15"/>
      <c r="C300" s="16"/>
      <c r="D300" s="16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16"/>
      <c r="B301" s="15"/>
      <c r="C301" s="16"/>
      <c r="D301" s="16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16"/>
      <c r="B302" s="15"/>
      <c r="C302" s="16"/>
      <c r="D302" s="16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16"/>
      <c r="B303" s="15"/>
      <c r="C303" s="16"/>
      <c r="D303" s="16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16"/>
      <c r="B304" s="15"/>
      <c r="C304" s="16"/>
      <c r="D304" s="16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16"/>
      <c r="B305" s="15"/>
      <c r="C305" s="16"/>
      <c r="D305" s="16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16"/>
      <c r="B306" s="15"/>
      <c r="C306" s="16"/>
      <c r="D306" s="16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16"/>
      <c r="B307" s="15"/>
      <c r="C307" s="16"/>
      <c r="D307" s="16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16"/>
      <c r="B308" s="15"/>
      <c r="C308" s="16"/>
      <c r="D308" s="16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16"/>
      <c r="B309" s="15"/>
      <c r="C309" s="16"/>
      <c r="D309" s="16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16"/>
      <c r="B310" s="15"/>
      <c r="C310" s="16"/>
      <c r="D310" s="16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16"/>
      <c r="B311" s="15"/>
      <c r="C311" s="16"/>
      <c r="D311" s="16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16"/>
      <c r="B312" s="15"/>
      <c r="C312" s="16"/>
      <c r="D312" s="16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16"/>
      <c r="B313" s="15"/>
      <c r="C313" s="16"/>
      <c r="D313" s="16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16"/>
      <c r="B314" s="15"/>
      <c r="C314" s="16"/>
      <c r="D314" s="16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16"/>
      <c r="B315" s="15"/>
      <c r="C315" s="16"/>
      <c r="D315" s="16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16"/>
      <c r="B316" s="15"/>
      <c r="C316" s="16"/>
      <c r="D316" s="16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16"/>
      <c r="B317" s="15"/>
      <c r="C317" s="16"/>
      <c r="D317" s="16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16"/>
      <c r="B318" s="15"/>
      <c r="C318" s="16"/>
      <c r="D318" s="16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16"/>
      <c r="B319" s="15"/>
      <c r="C319" s="16"/>
      <c r="D319" s="16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16"/>
      <c r="B320" s="15"/>
      <c r="C320" s="16"/>
      <c r="D320" s="16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16"/>
      <c r="B321" s="15"/>
      <c r="C321" s="16"/>
      <c r="D321" s="16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16"/>
      <c r="B322" s="15"/>
      <c r="C322" s="16"/>
      <c r="D322" s="16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16"/>
      <c r="B323" s="15"/>
      <c r="C323" s="16"/>
      <c r="D323" s="16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16"/>
      <c r="B324" s="15"/>
      <c r="C324" s="16"/>
      <c r="D324" s="16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16"/>
      <c r="B325" s="15"/>
      <c r="C325" s="16"/>
      <c r="D325" s="16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16"/>
      <c r="B326" s="15"/>
      <c r="C326" s="16"/>
      <c r="D326" s="16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16"/>
      <c r="B327" s="15"/>
      <c r="C327" s="16"/>
      <c r="D327" s="16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16"/>
      <c r="B328" s="15"/>
      <c r="C328" s="16"/>
      <c r="D328" s="16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16"/>
      <c r="B329" s="15"/>
      <c r="C329" s="16"/>
      <c r="D329" s="16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16"/>
      <c r="B330" s="15"/>
      <c r="C330" s="16"/>
      <c r="D330" s="16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16"/>
      <c r="B331" s="15"/>
      <c r="C331" s="16"/>
      <c r="D331" s="16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16"/>
      <c r="B332" s="15"/>
      <c r="C332" s="16"/>
      <c r="D332" s="16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16"/>
      <c r="B333" s="15"/>
      <c r="C333" s="16"/>
      <c r="D333" s="16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16"/>
      <c r="B334" s="15"/>
      <c r="C334" s="16"/>
      <c r="D334" s="16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16"/>
      <c r="B335" s="15"/>
      <c r="C335" s="16"/>
      <c r="D335" s="16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16"/>
      <c r="B336" s="15"/>
      <c r="C336" s="16"/>
      <c r="D336" s="16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16"/>
      <c r="B337" s="15"/>
      <c r="C337" s="16"/>
      <c r="D337" s="16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16"/>
      <c r="B338" s="15"/>
      <c r="C338" s="16"/>
      <c r="D338" s="16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16"/>
      <c r="B339" s="15"/>
      <c r="C339" s="16"/>
      <c r="D339" s="16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16"/>
      <c r="B340" s="15"/>
      <c r="C340" s="16"/>
      <c r="D340" s="16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16"/>
      <c r="B341" s="15"/>
      <c r="C341" s="16"/>
      <c r="D341" s="16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16"/>
      <c r="B342" s="15"/>
      <c r="C342" s="16"/>
      <c r="D342" s="16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16"/>
      <c r="B343" s="15"/>
      <c r="C343" s="16"/>
      <c r="D343" s="16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16"/>
      <c r="B344" s="15"/>
      <c r="C344" s="16"/>
      <c r="D344" s="16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16"/>
      <c r="B345" s="15"/>
      <c r="C345" s="16"/>
      <c r="D345" s="16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16"/>
      <c r="B346" s="15"/>
      <c r="C346" s="16"/>
      <c r="D346" s="16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16"/>
      <c r="B347" s="15"/>
      <c r="C347" s="16"/>
      <c r="D347" s="16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16"/>
      <c r="B348" s="15"/>
      <c r="C348" s="16"/>
      <c r="D348" s="16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16"/>
      <c r="B349" s="15"/>
      <c r="C349" s="16"/>
      <c r="D349" s="16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16"/>
      <c r="B350" s="15"/>
      <c r="C350" s="16"/>
      <c r="D350" s="16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16"/>
      <c r="B351" s="15"/>
      <c r="C351" s="16"/>
      <c r="D351" s="16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16"/>
      <c r="B352" s="15"/>
      <c r="C352" s="16"/>
      <c r="D352" s="16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16"/>
      <c r="B353" s="15"/>
      <c r="C353" s="16"/>
      <c r="D353" s="16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16"/>
      <c r="B354" s="15"/>
      <c r="C354" s="16"/>
      <c r="D354" s="16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16"/>
      <c r="B355" s="15"/>
      <c r="C355" s="16"/>
      <c r="D355" s="16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16"/>
      <c r="B356" s="15"/>
      <c r="C356" s="16"/>
      <c r="D356" s="16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16"/>
      <c r="B357" s="15"/>
      <c r="C357" s="16"/>
      <c r="D357" s="16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16"/>
      <c r="B358" s="15"/>
      <c r="C358" s="16"/>
      <c r="D358" s="16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16"/>
      <c r="B359" s="15"/>
      <c r="C359" s="16"/>
      <c r="D359" s="16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16"/>
      <c r="B360" s="15"/>
      <c r="C360" s="16"/>
      <c r="D360" s="16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16"/>
      <c r="B361" s="15"/>
      <c r="C361" s="16"/>
      <c r="D361" s="16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16"/>
      <c r="B362" s="15"/>
      <c r="C362" s="16"/>
      <c r="D362" s="16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16"/>
      <c r="B363" s="15"/>
      <c r="C363" s="16"/>
      <c r="D363" s="16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16"/>
      <c r="B364" s="15"/>
      <c r="C364" s="16"/>
      <c r="D364" s="16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16"/>
      <c r="B365" s="15"/>
      <c r="C365" s="16"/>
      <c r="D365" s="16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16"/>
      <c r="B366" s="15"/>
      <c r="C366" s="16"/>
      <c r="D366" s="16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16"/>
      <c r="B367" s="15"/>
      <c r="C367" s="16"/>
      <c r="D367" s="16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16"/>
      <c r="B368" s="15"/>
      <c r="C368" s="16"/>
      <c r="D368" s="16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16"/>
      <c r="B369" s="15"/>
      <c r="C369" s="16"/>
      <c r="D369" s="16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16"/>
      <c r="B370" s="15"/>
      <c r="C370" s="16"/>
      <c r="D370" s="16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16"/>
      <c r="B371" s="15"/>
      <c r="C371" s="16"/>
      <c r="D371" s="16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16"/>
      <c r="B372" s="15"/>
      <c r="C372" s="16"/>
      <c r="D372" s="16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16"/>
      <c r="B373" s="15"/>
      <c r="C373" s="16"/>
      <c r="D373" s="16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16"/>
      <c r="B374" s="15"/>
      <c r="C374" s="16"/>
      <c r="D374" s="16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16"/>
      <c r="B375" s="15"/>
      <c r="C375" s="16"/>
      <c r="D375" s="16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16"/>
      <c r="B376" s="15"/>
      <c r="C376" s="16"/>
      <c r="D376" s="16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16"/>
      <c r="B377" s="15"/>
      <c r="C377" s="16"/>
      <c r="D377" s="16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16"/>
      <c r="B378" s="15"/>
      <c r="C378" s="16"/>
      <c r="D378" s="16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16"/>
      <c r="B379" s="15"/>
      <c r="C379" s="16"/>
      <c r="D379" s="16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16"/>
      <c r="B380" s="15"/>
      <c r="C380" s="16"/>
      <c r="D380" s="16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16"/>
      <c r="B381" s="15"/>
      <c r="C381" s="16"/>
      <c r="D381" s="16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16"/>
      <c r="B382" s="15"/>
      <c r="C382" s="16"/>
      <c r="D382" s="16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16"/>
      <c r="B383" s="15"/>
      <c r="C383" s="16"/>
      <c r="D383" s="16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16"/>
      <c r="B384" s="15"/>
      <c r="C384" s="16"/>
      <c r="D384" s="16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16"/>
      <c r="B385" s="15"/>
      <c r="C385" s="16"/>
      <c r="D385" s="16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16"/>
      <c r="B386" s="15"/>
      <c r="C386" s="16"/>
      <c r="D386" s="16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16"/>
      <c r="B387" s="15"/>
      <c r="C387" s="16"/>
      <c r="D387" s="16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16"/>
      <c r="B388" s="15"/>
      <c r="C388" s="16"/>
      <c r="D388" s="16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16"/>
      <c r="B389" s="15"/>
      <c r="C389" s="16"/>
      <c r="D389" s="16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16"/>
      <c r="B390" s="15"/>
      <c r="C390" s="16"/>
      <c r="D390" s="16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16"/>
      <c r="B391" s="15"/>
      <c r="C391" s="16"/>
      <c r="D391" s="16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16"/>
      <c r="B392" s="15"/>
      <c r="C392" s="16"/>
      <c r="D392" s="16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16"/>
      <c r="B393" s="15"/>
      <c r="C393" s="16"/>
      <c r="D393" s="16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16"/>
      <c r="B394" s="15"/>
      <c r="C394" s="16"/>
      <c r="D394" s="16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16"/>
      <c r="B395" s="15"/>
      <c r="C395" s="16"/>
      <c r="D395" s="16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16"/>
      <c r="B396" s="15"/>
      <c r="C396" s="16"/>
      <c r="D396" s="16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16"/>
      <c r="B397" s="15"/>
      <c r="C397" s="16"/>
      <c r="D397" s="16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16"/>
      <c r="B398" s="15"/>
      <c r="C398" s="16"/>
      <c r="D398" s="16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16"/>
      <c r="B399" s="15"/>
      <c r="C399" s="16"/>
      <c r="D399" s="16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16"/>
      <c r="B400" s="15"/>
      <c r="C400" s="16"/>
      <c r="D400" s="16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16"/>
      <c r="B401" s="15"/>
      <c r="C401" s="16"/>
      <c r="D401" s="16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16"/>
      <c r="B402" s="15"/>
      <c r="C402" s="16"/>
      <c r="D402" s="16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16"/>
      <c r="B403" s="15"/>
      <c r="C403" s="16"/>
      <c r="D403" s="16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16"/>
      <c r="B404" s="15"/>
      <c r="C404" s="16"/>
      <c r="D404" s="16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16"/>
      <c r="B405" s="15"/>
      <c r="C405" s="16"/>
      <c r="D405" s="16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16"/>
      <c r="B406" s="15"/>
      <c r="C406" s="16"/>
      <c r="D406" s="16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16"/>
      <c r="B407" s="15"/>
      <c r="C407" s="16"/>
      <c r="D407" s="16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16"/>
      <c r="B408" s="15"/>
      <c r="C408" s="16"/>
      <c r="D408" s="16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16"/>
      <c r="B409" s="15"/>
      <c r="C409" s="16"/>
      <c r="D409" s="16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16"/>
      <c r="B410" s="15"/>
      <c r="C410" s="16"/>
      <c r="D410" s="16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16"/>
      <c r="B411" s="15"/>
      <c r="C411" s="16"/>
      <c r="D411" s="16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16"/>
      <c r="B412" s="15"/>
      <c r="C412" s="16"/>
      <c r="D412" s="16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16"/>
      <c r="B413" s="15"/>
      <c r="C413" s="16"/>
      <c r="D413" s="16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16"/>
      <c r="B414" s="15"/>
      <c r="C414" s="16"/>
      <c r="D414" s="16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16"/>
      <c r="B415" s="15"/>
      <c r="C415" s="16"/>
      <c r="D415" s="16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16"/>
      <c r="B416" s="15"/>
      <c r="C416" s="16"/>
      <c r="D416" s="16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16"/>
      <c r="B417" s="15"/>
      <c r="C417" s="16"/>
      <c r="D417" s="16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16"/>
      <c r="B418" s="15"/>
      <c r="C418" s="16"/>
      <c r="D418" s="16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16"/>
      <c r="B419" s="15"/>
      <c r="C419" s="16"/>
      <c r="D419" s="16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16"/>
      <c r="B420" s="15"/>
      <c r="C420" s="16"/>
      <c r="D420" s="16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16"/>
      <c r="B421" s="15"/>
      <c r="C421" s="16"/>
      <c r="D421" s="16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16"/>
      <c r="B422" s="15"/>
      <c r="C422" s="16"/>
      <c r="D422" s="16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16"/>
      <c r="B423" s="15"/>
      <c r="C423" s="16"/>
      <c r="D423" s="16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16"/>
      <c r="B424" s="15"/>
      <c r="C424" s="16"/>
      <c r="D424" s="16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16"/>
      <c r="B425" s="15"/>
      <c r="C425" s="16"/>
      <c r="D425" s="16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16"/>
      <c r="B426" s="15"/>
      <c r="C426" s="16"/>
      <c r="D426" s="16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16"/>
      <c r="B427" s="15"/>
      <c r="C427" s="16"/>
      <c r="D427" s="16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16"/>
      <c r="B428" s="15"/>
      <c r="C428" s="16"/>
      <c r="D428" s="16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16"/>
      <c r="B429" s="15"/>
      <c r="C429" s="16"/>
      <c r="D429" s="16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16"/>
      <c r="B430" s="15"/>
      <c r="C430" s="16"/>
      <c r="D430" s="16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16"/>
      <c r="B431" s="15"/>
      <c r="C431" s="16"/>
      <c r="D431" s="16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16"/>
      <c r="B432" s="15"/>
      <c r="C432" s="16"/>
      <c r="D432" s="16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16"/>
      <c r="B433" s="15"/>
      <c r="C433" s="16"/>
      <c r="D433" s="16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16"/>
      <c r="B434" s="15"/>
      <c r="C434" s="16"/>
      <c r="D434" s="16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16"/>
      <c r="B435" s="15"/>
      <c r="C435" s="16"/>
      <c r="D435" s="16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16"/>
      <c r="B436" s="15"/>
      <c r="C436" s="16"/>
      <c r="D436" s="16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16"/>
      <c r="B437" s="15"/>
      <c r="C437" s="16"/>
      <c r="D437" s="16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16"/>
      <c r="B438" s="15"/>
      <c r="C438" s="16"/>
      <c r="D438" s="16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16"/>
      <c r="B439" s="15"/>
      <c r="C439" s="16"/>
      <c r="D439" s="16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16"/>
      <c r="B440" s="15"/>
      <c r="C440" s="16"/>
      <c r="D440" s="16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16"/>
      <c r="B441" s="15"/>
      <c r="C441" s="16"/>
      <c r="D441" s="16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16"/>
      <c r="B442" s="15"/>
      <c r="C442" s="16"/>
      <c r="D442" s="16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16"/>
      <c r="B443" s="15"/>
      <c r="C443" s="16"/>
      <c r="D443" s="16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16"/>
      <c r="B444" s="15"/>
      <c r="C444" s="16"/>
      <c r="D444" s="16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16"/>
      <c r="B445" s="15"/>
      <c r="C445" s="16"/>
      <c r="D445" s="16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16"/>
      <c r="B446" s="15"/>
      <c r="C446" s="16"/>
      <c r="D446" s="16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16"/>
      <c r="B447" s="15"/>
      <c r="C447" s="16"/>
      <c r="D447" s="16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16"/>
      <c r="B448" s="15"/>
      <c r="C448" s="16"/>
      <c r="D448" s="16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16"/>
      <c r="B449" s="15"/>
      <c r="C449" s="16"/>
      <c r="D449" s="16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16"/>
      <c r="B450" s="15"/>
      <c r="C450" s="16"/>
      <c r="D450" s="16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16"/>
      <c r="B451" s="15"/>
      <c r="C451" s="16"/>
      <c r="D451" s="16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16"/>
      <c r="B452" s="15"/>
      <c r="C452" s="16"/>
      <c r="D452" s="16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16"/>
      <c r="B453" s="15"/>
      <c r="C453" s="16"/>
      <c r="D453" s="16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16"/>
      <c r="B454" s="15"/>
      <c r="C454" s="16"/>
      <c r="D454" s="16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16"/>
      <c r="B455" s="15"/>
      <c r="C455" s="16"/>
      <c r="D455" s="16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16"/>
      <c r="B456" s="15"/>
      <c r="C456" s="16"/>
      <c r="D456" s="16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16"/>
      <c r="B457" s="15"/>
      <c r="C457" s="16"/>
      <c r="D457" s="16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16"/>
      <c r="B458" s="15"/>
      <c r="C458" s="16"/>
      <c r="D458" s="16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16"/>
      <c r="B459" s="15"/>
      <c r="C459" s="16"/>
      <c r="D459" s="16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16"/>
      <c r="B460" s="15"/>
      <c r="C460" s="16"/>
      <c r="D460" s="16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16"/>
      <c r="B461" s="15"/>
      <c r="C461" s="16"/>
      <c r="D461" s="16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16"/>
      <c r="B462" s="15"/>
      <c r="C462" s="16"/>
      <c r="D462" s="16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16"/>
      <c r="B463" s="15"/>
      <c r="C463" s="16"/>
      <c r="D463" s="16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16"/>
      <c r="B464" s="15"/>
      <c r="C464" s="16"/>
      <c r="D464" s="16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16"/>
      <c r="B465" s="15"/>
      <c r="C465" s="16"/>
      <c r="D465" s="16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16"/>
      <c r="B466" s="15"/>
      <c r="C466" s="16"/>
      <c r="D466" s="16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16"/>
      <c r="B467" s="15"/>
      <c r="C467" s="16"/>
      <c r="D467" s="16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16"/>
      <c r="B468" s="15"/>
      <c r="C468" s="16"/>
      <c r="D468" s="16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16"/>
      <c r="B469" s="15"/>
      <c r="C469" s="16"/>
      <c r="D469" s="16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16"/>
      <c r="B470" s="15"/>
      <c r="C470" s="16"/>
      <c r="D470" s="16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16"/>
      <c r="B471" s="15"/>
      <c r="C471" s="16"/>
      <c r="D471" s="16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16"/>
      <c r="B472" s="15"/>
      <c r="C472" s="16"/>
      <c r="D472" s="16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16"/>
      <c r="B473" s="15"/>
      <c r="C473" s="16"/>
      <c r="D473" s="16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16"/>
      <c r="B474" s="15"/>
      <c r="C474" s="16"/>
      <c r="D474" s="16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16"/>
      <c r="B475" s="15"/>
      <c r="C475" s="16"/>
      <c r="D475" s="16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16"/>
      <c r="B476" s="15"/>
      <c r="C476" s="16"/>
      <c r="D476" s="16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16"/>
      <c r="B477" s="15"/>
      <c r="C477" s="16"/>
      <c r="D477" s="16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16"/>
      <c r="B478" s="15"/>
      <c r="C478" s="16"/>
      <c r="D478" s="16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16"/>
      <c r="B479" s="15"/>
      <c r="C479" s="16"/>
      <c r="D479" s="16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16"/>
      <c r="B480" s="15"/>
      <c r="C480" s="16"/>
      <c r="D480" s="16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16"/>
      <c r="B481" s="15"/>
      <c r="C481" s="16"/>
      <c r="D481" s="16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16"/>
      <c r="B482" s="15"/>
      <c r="C482" s="16"/>
      <c r="D482" s="16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16"/>
      <c r="B483" s="15"/>
      <c r="C483" s="16"/>
      <c r="D483" s="16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16"/>
      <c r="B484" s="15"/>
      <c r="C484" s="16"/>
      <c r="D484" s="16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16"/>
      <c r="B485" s="15"/>
      <c r="C485" s="16"/>
      <c r="D485" s="16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16"/>
      <c r="B486" s="15"/>
      <c r="C486" s="16"/>
      <c r="D486" s="16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16"/>
      <c r="B487" s="15"/>
      <c r="C487" s="16"/>
      <c r="D487" s="16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16"/>
      <c r="B488" s="15"/>
      <c r="C488" s="16"/>
      <c r="D488" s="16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16"/>
      <c r="B489" s="15"/>
      <c r="C489" s="16"/>
      <c r="D489" s="16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16"/>
      <c r="B490" s="15"/>
      <c r="C490" s="16"/>
      <c r="D490" s="16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16"/>
      <c r="B491" s="15"/>
      <c r="C491" s="16"/>
      <c r="D491" s="16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16"/>
      <c r="B492" s="15"/>
      <c r="C492" s="16"/>
      <c r="D492" s="16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16"/>
      <c r="B493" s="15"/>
      <c r="C493" s="16"/>
      <c r="D493" s="16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16"/>
      <c r="B494" s="15"/>
      <c r="C494" s="16"/>
      <c r="D494" s="16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16"/>
      <c r="B495" s="15"/>
      <c r="C495" s="16"/>
      <c r="D495" s="16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16"/>
      <c r="B496" s="15"/>
      <c r="C496" s="16"/>
      <c r="D496" s="16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16"/>
      <c r="B497" s="15"/>
      <c r="C497" s="16"/>
      <c r="D497" s="16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16"/>
      <c r="B498" s="15"/>
      <c r="C498" s="16"/>
      <c r="D498" s="16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16"/>
      <c r="B499" s="15"/>
      <c r="C499" s="16"/>
      <c r="D499" s="16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16"/>
      <c r="B500" s="15"/>
      <c r="C500" s="16"/>
      <c r="D500" s="16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16"/>
      <c r="B501" s="15"/>
      <c r="C501" s="16"/>
      <c r="D501" s="16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16"/>
      <c r="B502" s="15"/>
      <c r="C502" s="16"/>
      <c r="D502" s="16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16"/>
      <c r="B503" s="15"/>
      <c r="C503" s="16"/>
      <c r="D503" s="16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16"/>
      <c r="B504" s="15"/>
      <c r="C504" s="16"/>
      <c r="D504" s="16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16"/>
      <c r="B505" s="15"/>
      <c r="C505" s="16"/>
      <c r="D505" s="16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16"/>
      <c r="B506" s="15"/>
      <c r="C506" s="16"/>
      <c r="D506" s="16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16"/>
      <c r="B507" s="15"/>
      <c r="C507" s="16"/>
      <c r="D507" s="16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16"/>
      <c r="B508" s="15"/>
      <c r="C508" s="16"/>
      <c r="D508" s="16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16"/>
      <c r="B509" s="15"/>
      <c r="C509" s="16"/>
      <c r="D509" s="16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16"/>
      <c r="B510" s="15"/>
      <c r="C510" s="16"/>
      <c r="D510" s="16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16"/>
      <c r="B511" s="15"/>
      <c r="C511" s="16"/>
      <c r="D511" s="16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16"/>
      <c r="B512" s="15"/>
      <c r="C512" s="16"/>
      <c r="D512" s="16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16"/>
      <c r="B513" s="15"/>
      <c r="C513" s="16"/>
      <c r="D513" s="16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16"/>
      <c r="B514" s="15"/>
      <c r="C514" s="16"/>
      <c r="D514" s="16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16"/>
      <c r="B515" s="15"/>
      <c r="C515" s="16"/>
      <c r="D515" s="16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16"/>
      <c r="B516" s="15"/>
      <c r="C516" s="16"/>
      <c r="D516" s="16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16"/>
      <c r="B517" s="15"/>
      <c r="C517" s="16"/>
      <c r="D517" s="16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16"/>
      <c r="B518" s="15"/>
      <c r="C518" s="16"/>
      <c r="D518" s="16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16"/>
      <c r="B519" s="15"/>
      <c r="C519" s="16"/>
      <c r="D519" s="16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16"/>
      <c r="B520" s="15"/>
      <c r="C520" s="16"/>
      <c r="D520" s="16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16"/>
      <c r="B521" s="15"/>
      <c r="C521" s="16"/>
      <c r="D521" s="16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16"/>
      <c r="B522" s="15"/>
      <c r="C522" s="16"/>
      <c r="D522" s="16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16"/>
      <c r="B523" s="15"/>
      <c r="C523" s="16"/>
      <c r="D523" s="16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16"/>
      <c r="B524" s="15"/>
      <c r="C524" s="16"/>
      <c r="D524" s="16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16"/>
      <c r="B525" s="15"/>
      <c r="C525" s="16"/>
      <c r="D525" s="16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16"/>
      <c r="B526" s="15"/>
      <c r="C526" s="16"/>
      <c r="D526" s="16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16"/>
      <c r="B527" s="15"/>
      <c r="C527" s="16"/>
      <c r="D527" s="16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16"/>
      <c r="B528" s="15"/>
      <c r="C528" s="16"/>
      <c r="D528" s="16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16"/>
      <c r="B529" s="15"/>
      <c r="C529" s="16"/>
      <c r="D529" s="16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16"/>
      <c r="B530" s="15"/>
      <c r="C530" s="16"/>
      <c r="D530" s="16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16"/>
      <c r="B531" s="15"/>
      <c r="C531" s="16"/>
      <c r="D531" s="16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16"/>
      <c r="B532" s="15"/>
      <c r="C532" s="16"/>
      <c r="D532" s="16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16"/>
      <c r="B533" s="15"/>
      <c r="C533" s="16"/>
      <c r="D533" s="16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16"/>
      <c r="B534" s="15"/>
      <c r="C534" s="16"/>
      <c r="D534" s="16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16"/>
      <c r="B535" s="15"/>
      <c r="C535" s="16"/>
      <c r="D535" s="16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16"/>
      <c r="B536" s="15"/>
      <c r="C536" s="16"/>
      <c r="D536" s="16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16"/>
      <c r="B537" s="15"/>
      <c r="C537" s="16"/>
      <c r="D537" s="16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16"/>
      <c r="B538" s="15"/>
      <c r="C538" s="16"/>
      <c r="D538" s="16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16"/>
      <c r="B539" s="15"/>
      <c r="C539" s="16"/>
      <c r="D539" s="16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16"/>
      <c r="B540" s="15"/>
      <c r="C540" s="16"/>
      <c r="D540" s="16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16"/>
      <c r="B541" s="15"/>
      <c r="C541" s="16"/>
      <c r="D541" s="16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16"/>
      <c r="B542" s="15"/>
      <c r="C542" s="16"/>
      <c r="D542" s="16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16"/>
      <c r="B543" s="15"/>
      <c r="C543" s="16"/>
      <c r="D543" s="16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16"/>
      <c r="B544" s="15"/>
      <c r="C544" s="16"/>
      <c r="D544" s="16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16"/>
      <c r="B545" s="15"/>
      <c r="C545" s="16"/>
      <c r="D545" s="16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16"/>
      <c r="B546" s="15"/>
      <c r="C546" s="16"/>
      <c r="D546" s="16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16"/>
      <c r="B547" s="15"/>
      <c r="C547" s="16"/>
      <c r="D547" s="16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16"/>
      <c r="B548" s="15"/>
      <c r="C548" s="16"/>
      <c r="D548" s="16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16"/>
      <c r="B549" s="15"/>
      <c r="C549" s="16"/>
      <c r="D549" s="16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16"/>
      <c r="B550" s="15"/>
      <c r="C550" s="16"/>
      <c r="D550" s="16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16"/>
      <c r="B551" s="15"/>
      <c r="C551" s="16"/>
      <c r="D551" s="16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16"/>
      <c r="B552" s="15"/>
      <c r="C552" s="16"/>
      <c r="D552" s="16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16"/>
      <c r="B553" s="15"/>
      <c r="C553" s="16"/>
      <c r="D553" s="16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16"/>
      <c r="B554" s="15"/>
      <c r="C554" s="16"/>
      <c r="D554" s="16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16"/>
      <c r="B555" s="15"/>
      <c r="C555" s="16"/>
      <c r="D555" s="16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16"/>
      <c r="B556" s="15"/>
      <c r="C556" s="16"/>
      <c r="D556" s="16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16"/>
      <c r="B557" s="15"/>
      <c r="C557" s="16"/>
      <c r="D557" s="16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16"/>
      <c r="B558" s="15"/>
      <c r="C558" s="16"/>
      <c r="D558" s="16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16"/>
      <c r="B559" s="15"/>
      <c r="C559" s="16"/>
      <c r="D559" s="16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16"/>
      <c r="B560" s="15"/>
      <c r="C560" s="16"/>
      <c r="D560" s="16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16"/>
      <c r="B561" s="15"/>
      <c r="C561" s="16"/>
      <c r="D561" s="16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16"/>
      <c r="B562" s="15"/>
      <c r="C562" s="16"/>
      <c r="D562" s="16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16"/>
      <c r="B563" s="15"/>
      <c r="C563" s="16"/>
      <c r="D563" s="16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16"/>
      <c r="B564" s="15"/>
      <c r="C564" s="16"/>
      <c r="D564" s="16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16"/>
      <c r="B565" s="15"/>
      <c r="C565" s="16"/>
      <c r="D565" s="16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16"/>
      <c r="B566" s="15"/>
      <c r="C566" s="16"/>
      <c r="D566" s="16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16"/>
      <c r="B567" s="15"/>
      <c r="C567" s="16"/>
      <c r="D567" s="16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16"/>
      <c r="B568" s="15"/>
      <c r="C568" s="16"/>
      <c r="D568" s="16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16"/>
      <c r="B569" s="15"/>
      <c r="C569" s="16"/>
      <c r="D569" s="16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16"/>
      <c r="B570" s="15"/>
      <c r="C570" s="16"/>
      <c r="D570" s="16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16"/>
      <c r="B571" s="15"/>
      <c r="C571" s="16"/>
      <c r="D571" s="16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16"/>
      <c r="B572" s="15"/>
      <c r="C572" s="16"/>
      <c r="D572" s="16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16"/>
      <c r="B573" s="15"/>
      <c r="C573" s="16"/>
      <c r="D573" s="16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16"/>
      <c r="B574" s="15"/>
      <c r="C574" s="16"/>
      <c r="D574" s="16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16"/>
      <c r="B575" s="15"/>
      <c r="C575" s="16"/>
      <c r="D575" s="16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16"/>
      <c r="B576" s="15"/>
      <c r="C576" s="16"/>
      <c r="D576" s="16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16"/>
      <c r="B577" s="15"/>
      <c r="C577" s="16"/>
      <c r="D577" s="16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16"/>
      <c r="B578" s="15"/>
      <c r="C578" s="16"/>
      <c r="D578" s="16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16"/>
      <c r="B579" s="15"/>
      <c r="C579" s="16"/>
      <c r="D579" s="16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16"/>
      <c r="B580" s="15"/>
      <c r="C580" s="16"/>
      <c r="D580" s="16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16"/>
      <c r="B581" s="15"/>
      <c r="C581" s="16"/>
      <c r="D581" s="16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16"/>
      <c r="B582" s="15"/>
      <c r="C582" s="16"/>
      <c r="D582" s="16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16"/>
      <c r="B583" s="15"/>
      <c r="C583" s="16"/>
      <c r="D583" s="16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16"/>
      <c r="B584" s="15"/>
      <c r="C584" s="16"/>
      <c r="D584" s="16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16"/>
      <c r="B585" s="15"/>
      <c r="C585" s="16"/>
      <c r="D585" s="16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16"/>
      <c r="B586" s="15"/>
      <c r="C586" s="16"/>
      <c r="D586" s="16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16"/>
      <c r="B587" s="15"/>
      <c r="C587" s="16"/>
      <c r="D587" s="16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16"/>
      <c r="B588" s="15"/>
      <c r="C588" s="16"/>
      <c r="D588" s="16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16"/>
      <c r="B589" s="15"/>
      <c r="C589" s="16"/>
      <c r="D589" s="16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16"/>
      <c r="B590" s="15"/>
      <c r="C590" s="16"/>
      <c r="D590" s="16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16"/>
      <c r="B591" s="15"/>
      <c r="C591" s="16"/>
      <c r="D591" s="16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16"/>
      <c r="B592" s="15"/>
      <c r="C592" s="16"/>
      <c r="D592" s="16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16"/>
      <c r="B593" s="15"/>
      <c r="C593" s="16"/>
      <c r="D593" s="16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16"/>
      <c r="B594" s="15"/>
      <c r="C594" s="16"/>
      <c r="D594" s="16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16"/>
      <c r="B595" s="15"/>
      <c r="C595" s="16"/>
      <c r="D595" s="16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16"/>
      <c r="B596" s="15"/>
      <c r="C596" s="16"/>
      <c r="D596" s="16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16"/>
      <c r="B597" s="15"/>
      <c r="C597" s="16"/>
      <c r="D597" s="16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16"/>
      <c r="B598" s="15"/>
      <c r="C598" s="16"/>
      <c r="D598" s="16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16"/>
      <c r="B599" s="15"/>
      <c r="C599" s="16"/>
      <c r="D599" s="16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16"/>
      <c r="B600" s="15"/>
      <c r="C600" s="16"/>
      <c r="D600" s="16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16"/>
      <c r="B601" s="15"/>
      <c r="C601" s="16"/>
      <c r="D601" s="16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16"/>
      <c r="B602" s="15"/>
      <c r="C602" s="16"/>
      <c r="D602" s="16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16"/>
      <c r="B603" s="15"/>
      <c r="C603" s="16"/>
      <c r="D603" s="16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16"/>
      <c r="B604" s="15"/>
      <c r="C604" s="16"/>
      <c r="D604" s="16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16"/>
      <c r="B605" s="15"/>
      <c r="C605" s="16"/>
      <c r="D605" s="16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16"/>
      <c r="B606" s="15"/>
      <c r="C606" s="16"/>
      <c r="D606" s="16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16"/>
      <c r="B607" s="15"/>
      <c r="C607" s="16"/>
      <c r="D607" s="16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16"/>
      <c r="B608" s="15"/>
      <c r="C608" s="16"/>
      <c r="D608" s="16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16"/>
      <c r="B609" s="15"/>
      <c r="C609" s="16"/>
      <c r="D609" s="16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16"/>
      <c r="B610" s="15"/>
      <c r="C610" s="16"/>
      <c r="D610" s="16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16"/>
      <c r="B611" s="15"/>
      <c r="C611" s="16"/>
      <c r="D611" s="16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16"/>
      <c r="B612" s="15"/>
      <c r="C612" s="16"/>
      <c r="D612" s="16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16"/>
      <c r="B613" s="15"/>
      <c r="C613" s="16"/>
      <c r="D613" s="16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16"/>
      <c r="B614" s="15"/>
      <c r="C614" s="16"/>
      <c r="D614" s="16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16"/>
      <c r="B615" s="15"/>
      <c r="C615" s="16"/>
      <c r="D615" s="16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16"/>
      <c r="B616" s="15"/>
      <c r="C616" s="16"/>
      <c r="D616" s="16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16"/>
      <c r="B617" s="15"/>
      <c r="C617" s="16"/>
      <c r="D617" s="16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16"/>
      <c r="B618" s="15"/>
      <c r="C618" s="16"/>
      <c r="D618" s="16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16"/>
      <c r="B619" s="15"/>
      <c r="C619" s="16"/>
      <c r="D619" s="16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16"/>
      <c r="B620" s="15"/>
      <c r="C620" s="16"/>
      <c r="D620" s="16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16"/>
      <c r="B621" s="15"/>
      <c r="C621" s="16"/>
      <c r="D621" s="16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16"/>
      <c r="B622" s="15"/>
      <c r="C622" s="16"/>
      <c r="D622" s="16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16"/>
      <c r="B623" s="15"/>
      <c r="C623" s="16"/>
      <c r="D623" s="16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16"/>
      <c r="B624" s="15"/>
      <c r="C624" s="16"/>
      <c r="D624" s="16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16"/>
      <c r="B625" s="15"/>
      <c r="C625" s="16"/>
      <c r="D625" s="16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16"/>
      <c r="B626" s="15"/>
      <c r="C626" s="16"/>
      <c r="D626" s="16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16"/>
      <c r="B627" s="15"/>
      <c r="C627" s="16"/>
      <c r="D627" s="16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16"/>
      <c r="B628" s="15"/>
      <c r="C628" s="16"/>
      <c r="D628" s="16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16"/>
      <c r="B629" s="15"/>
      <c r="C629" s="16"/>
      <c r="D629" s="16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16"/>
      <c r="B630" s="15"/>
      <c r="C630" s="16"/>
      <c r="D630" s="16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16"/>
      <c r="B631" s="15"/>
      <c r="C631" s="16"/>
      <c r="D631" s="16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16"/>
      <c r="B632" s="15"/>
      <c r="C632" s="16"/>
      <c r="D632" s="16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16"/>
      <c r="B633" s="15"/>
      <c r="C633" s="16"/>
      <c r="D633" s="16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16"/>
      <c r="B634" s="15"/>
      <c r="C634" s="16"/>
      <c r="D634" s="16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16"/>
      <c r="B635" s="15"/>
      <c r="C635" s="16"/>
      <c r="D635" s="16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16"/>
      <c r="B636" s="15"/>
      <c r="C636" s="16"/>
      <c r="D636" s="16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16"/>
      <c r="B637" s="15"/>
      <c r="C637" s="16"/>
      <c r="D637" s="16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16"/>
      <c r="B638" s="15"/>
      <c r="C638" s="16"/>
      <c r="D638" s="16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16"/>
      <c r="B639" s="15"/>
      <c r="C639" s="16"/>
      <c r="D639" s="16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16"/>
      <c r="B640" s="15"/>
      <c r="C640" s="16"/>
      <c r="D640" s="16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16"/>
      <c r="B641" s="15"/>
      <c r="C641" s="16"/>
      <c r="D641" s="16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16"/>
      <c r="B642" s="15"/>
      <c r="C642" s="16"/>
      <c r="D642" s="16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16"/>
      <c r="B643" s="15"/>
      <c r="C643" s="16"/>
      <c r="D643" s="16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16"/>
      <c r="B644" s="15"/>
      <c r="C644" s="16"/>
      <c r="D644" s="16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16"/>
      <c r="B645" s="15"/>
      <c r="C645" s="16"/>
      <c r="D645" s="16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16"/>
      <c r="B646" s="15"/>
      <c r="C646" s="16"/>
      <c r="D646" s="16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16"/>
      <c r="B647" s="15"/>
      <c r="C647" s="16"/>
      <c r="D647" s="16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16"/>
      <c r="B648" s="15"/>
      <c r="C648" s="16"/>
      <c r="D648" s="16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16"/>
      <c r="B649" s="15"/>
      <c r="C649" s="16"/>
      <c r="D649" s="16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16"/>
      <c r="B650" s="15"/>
      <c r="C650" s="16"/>
      <c r="D650" s="16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16"/>
      <c r="B651" s="15"/>
      <c r="C651" s="16"/>
      <c r="D651" s="16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16"/>
      <c r="B652" s="15"/>
      <c r="C652" s="16"/>
      <c r="D652" s="16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16"/>
      <c r="B653" s="15"/>
      <c r="C653" s="16"/>
      <c r="D653" s="16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16"/>
      <c r="B654" s="15"/>
      <c r="C654" s="16"/>
      <c r="D654" s="16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16"/>
      <c r="B655" s="15"/>
      <c r="C655" s="16"/>
      <c r="D655" s="16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16"/>
      <c r="B656" s="15"/>
      <c r="C656" s="16"/>
      <c r="D656" s="16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16"/>
      <c r="B657" s="15"/>
      <c r="C657" s="16"/>
      <c r="D657" s="16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16"/>
      <c r="B658" s="15"/>
      <c r="C658" s="16"/>
      <c r="D658" s="16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16"/>
      <c r="B659" s="15"/>
      <c r="C659" s="16"/>
      <c r="D659" s="16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16"/>
      <c r="B660" s="15"/>
      <c r="C660" s="16"/>
      <c r="D660" s="16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16"/>
      <c r="B661" s="15"/>
      <c r="C661" s="16"/>
      <c r="D661" s="16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16"/>
      <c r="B662" s="15"/>
      <c r="C662" s="16"/>
      <c r="D662" s="16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16"/>
      <c r="B663" s="15"/>
      <c r="C663" s="16"/>
      <c r="D663" s="16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16"/>
      <c r="B664" s="15"/>
      <c r="C664" s="16"/>
      <c r="D664" s="16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16"/>
      <c r="B665" s="15"/>
      <c r="C665" s="16"/>
      <c r="D665" s="16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16"/>
      <c r="B666" s="15"/>
      <c r="C666" s="16"/>
      <c r="D666" s="16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16"/>
      <c r="B667" s="15"/>
      <c r="C667" s="16"/>
      <c r="D667" s="16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16"/>
      <c r="B668" s="15"/>
      <c r="C668" s="16"/>
      <c r="D668" s="16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16"/>
      <c r="B669" s="15"/>
      <c r="C669" s="16"/>
      <c r="D669" s="16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16"/>
      <c r="B670" s="15"/>
      <c r="C670" s="16"/>
      <c r="D670" s="16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16"/>
      <c r="B671" s="15"/>
      <c r="C671" s="16"/>
      <c r="D671" s="16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16"/>
      <c r="B672" s="15"/>
      <c r="C672" s="16"/>
      <c r="D672" s="16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16"/>
      <c r="B673" s="15"/>
      <c r="C673" s="16"/>
      <c r="D673" s="16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16"/>
      <c r="B674" s="15"/>
      <c r="C674" s="16"/>
      <c r="D674" s="16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16"/>
      <c r="B675" s="15"/>
      <c r="C675" s="16"/>
      <c r="D675" s="16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16"/>
      <c r="B676" s="15"/>
      <c r="C676" s="16"/>
      <c r="D676" s="16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16"/>
      <c r="B677" s="15"/>
      <c r="C677" s="16"/>
      <c r="D677" s="16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16"/>
      <c r="B678" s="15"/>
      <c r="C678" s="16"/>
      <c r="D678" s="16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16"/>
      <c r="B679" s="15"/>
      <c r="C679" s="16"/>
      <c r="D679" s="16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16"/>
      <c r="B680" s="15"/>
      <c r="C680" s="16"/>
      <c r="D680" s="16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16"/>
      <c r="B681" s="15"/>
      <c r="C681" s="16"/>
      <c r="D681" s="16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16"/>
      <c r="B682" s="15"/>
      <c r="C682" s="16"/>
      <c r="D682" s="16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16"/>
      <c r="B683" s="15"/>
      <c r="C683" s="16"/>
      <c r="D683" s="16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16"/>
      <c r="B684" s="15"/>
      <c r="C684" s="16"/>
      <c r="D684" s="16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16"/>
      <c r="B685" s="15"/>
      <c r="C685" s="16"/>
      <c r="D685" s="16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16"/>
      <c r="B686" s="15"/>
      <c r="C686" s="16"/>
      <c r="D686" s="16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16"/>
      <c r="B687" s="15"/>
      <c r="C687" s="16"/>
      <c r="D687" s="16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16"/>
      <c r="B688" s="15"/>
      <c r="C688" s="16"/>
      <c r="D688" s="16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16"/>
      <c r="B689" s="15"/>
      <c r="C689" s="16"/>
      <c r="D689" s="16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16"/>
      <c r="B690" s="15"/>
      <c r="C690" s="16"/>
      <c r="D690" s="16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16"/>
      <c r="B691" s="15"/>
      <c r="C691" s="16"/>
      <c r="D691" s="16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16"/>
      <c r="B692" s="15"/>
      <c r="C692" s="16"/>
      <c r="D692" s="16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16"/>
      <c r="B693" s="15"/>
      <c r="C693" s="16"/>
      <c r="D693" s="16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16"/>
      <c r="B694" s="15"/>
      <c r="C694" s="16"/>
      <c r="D694" s="16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16"/>
      <c r="B695" s="15"/>
      <c r="C695" s="16"/>
      <c r="D695" s="16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16"/>
      <c r="B696" s="15"/>
      <c r="C696" s="16"/>
      <c r="D696" s="16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16"/>
      <c r="B697" s="15"/>
      <c r="C697" s="16"/>
      <c r="D697" s="16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16"/>
      <c r="B698" s="15"/>
      <c r="C698" s="16"/>
      <c r="D698" s="16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16"/>
      <c r="B699" s="15"/>
      <c r="C699" s="16"/>
      <c r="D699" s="16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16"/>
      <c r="B700" s="15"/>
      <c r="C700" s="16"/>
      <c r="D700" s="16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16"/>
      <c r="B701" s="15"/>
      <c r="C701" s="16"/>
      <c r="D701" s="16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16"/>
      <c r="B702" s="15"/>
      <c r="C702" s="16"/>
      <c r="D702" s="16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16"/>
      <c r="B703" s="15"/>
      <c r="C703" s="16"/>
      <c r="D703" s="16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16"/>
      <c r="B704" s="15"/>
      <c r="C704" s="16"/>
      <c r="D704" s="16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16"/>
      <c r="B705" s="15"/>
      <c r="C705" s="16"/>
      <c r="D705" s="16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16"/>
      <c r="B706" s="15"/>
      <c r="C706" s="16"/>
      <c r="D706" s="16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16"/>
      <c r="B707" s="15"/>
      <c r="C707" s="16"/>
      <c r="D707" s="16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16"/>
      <c r="B708" s="15"/>
      <c r="C708" s="16"/>
      <c r="D708" s="16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16"/>
      <c r="B709" s="15"/>
      <c r="C709" s="16"/>
      <c r="D709" s="16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16"/>
      <c r="B710" s="15"/>
      <c r="C710" s="16"/>
      <c r="D710" s="16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16"/>
      <c r="B711" s="15"/>
      <c r="C711" s="16"/>
      <c r="D711" s="16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16"/>
      <c r="B712" s="15"/>
      <c r="C712" s="16"/>
      <c r="D712" s="16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16"/>
      <c r="B713" s="15"/>
      <c r="C713" s="16"/>
      <c r="D713" s="16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16"/>
      <c r="B714" s="15"/>
      <c r="C714" s="16"/>
      <c r="D714" s="16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16"/>
      <c r="B715" s="15"/>
      <c r="C715" s="16"/>
      <c r="D715" s="16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16"/>
      <c r="B716" s="15"/>
      <c r="C716" s="16"/>
      <c r="D716" s="16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16"/>
      <c r="B717" s="15"/>
      <c r="C717" s="16"/>
      <c r="D717" s="16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16"/>
      <c r="B718" s="15"/>
      <c r="C718" s="16"/>
      <c r="D718" s="16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16"/>
      <c r="B719" s="15"/>
      <c r="C719" s="16"/>
      <c r="D719" s="16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16"/>
      <c r="B720" s="15"/>
      <c r="C720" s="16"/>
      <c r="D720" s="16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16"/>
      <c r="B721" s="15"/>
      <c r="C721" s="16"/>
      <c r="D721" s="16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16"/>
      <c r="B722" s="15"/>
      <c r="C722" s="16"/>
      <c r="D722" s="16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16"/>
      <c r="B723" s="15"/>
      <c r="C723" s="16"/>
      <c r="D723" s="16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16"/>
      <c r="B724" s="15"/>
      <c r="C724" s="16"/>
      <c r="D724" s="16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16"/>
      <c r="B725" s="15"/>
      <c r="C725" s="16"/>
      <c r="D725" s="16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16"/>
      <c r="B726" s="15"/>
      <c r="C726" s="16"/>
      <c r="D726" s="16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16"/>
      <c r="B727" s="15"/>
      <c r="C727" s="16"/>
      <c r="D727" s="16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16"/>
      <c r="B728" s="15"/>
      <c r="C728" s="16"/>
      <c r="D728" s="16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16"/>
      <c r="B729" s="15"/>
      <c r="C729" s="16"/>
      <c r="D729" s="16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16"/>
      <c r="B730" s="15"/>
      <c r="C730" s="16"/>
      <c r="D730" s="16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16"/>
      <c r="B731" s="15"/>
      <c r="C731" s="16"/>
      <c r="D731" s="16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16"/>
      <c r="B732" s="15"/>
      <c r="C732" s="16"/>
      <c r="D732" s="16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16"/>
      <c r="B733" s="15"/>
      <c r="C733" s="16"/>
      <c r="D733" s="16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16"/>
      <c r="B734" s="15"/>
      <c r="C734" s="16"/>
      <c r="D734" s="16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16"/>
      <c r="B735" s="15"/>
      <c r="C735" s="16"/>
      <c r="D735" s="16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16"/>
      <c r="B736" s="15"/>
      <c r="C736" s="16"/>
      <c r="D736" s="16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16"/>
      <c r="B737" s="15"/>
      <c r="C737" s="16"/>
      <c r="D737" s="16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16"/>
      <c r="B738" s="15"/>
      <c r="C738" s="16"/>
      <c r="D738" s="16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16"/>
      <c r="B739" s="15"/>
      <c r="C739" s="16"/>
      <c r="D739" s="16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16"/>
      <c r="B740" s="15"/>
      <c r="C740" s="16"/>
      <c r="D740" s="16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16"/>
      <c r="B741" s="15"/>
      <c r="C741" s="16"/>
      <c r="D741" s="16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16"/>
      <c r="B742" s="15"/>
      <c r="C742" s="16"/>
      <c r="D742" s="16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16"/>
      <c r="B743" s="15"/>
      <c r="C743" s="16"/>
      <c r="D743" s="16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16"/>
      <c r="B744" s="15"/>
      <c r="C744" s="16"/>
      <c r="D744" s="16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16"/>
      <c r="B745" s="15"/>
      <c r="C745" s="16"/>
      <c r="D745" s="16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16"/>
      <c r="B746" s="15"/>
      <c r="C746" s="16"/>
      <c r="D746" s="16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16"/>
      <c r="B747" s="15"/>
      <c r="C747" s="16"/>
      <c r="D747" s="16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16"/>
      <c r="B748" s="15"/>
      <c r="C748" s="16"/>
      <c r="D748" s="16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16"/>
      <c r="B749" s="15"/>
      <c r="C749" s="16"/>
      <c r="D749" s="16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16"/>
      <c r="B750" s="15"/>
      <c r="C750" s="16"/>
      <c r="D750" s="16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16"/>
      <c r="B751" s="15"/>
      <c r="C751" s="16"/>
      <c r="D751" s="16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16"/>
      <c r="B752" s="15"/>
      <c r="C752" s="16"/>
      <c r="D752" s="16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16"/>
      <c r="B753" s="15"/>
      <c r="C753" s="16"/>
      <c r="D753" s="16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16"/>
      <c r="B754" s="15"/>
      <c r="C754" s="16"/>
      <c r="D754" s="16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16"/>
      <c r="B755" s="15"/>
      <c r="C755" s="16"/>
      <c r="D755" s="16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16"/>
      <c r="B756" s="15"/>
      <c r="C756" s="16"/>
      <c r="D756" s="16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16"/>
      <c r="B757" s="15"/>
      <c r="C757" s="16"/>
      <c r="D757" s="16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16"/>
      <c r="B758" s="15"/>
      <c r="C758" s="16"/>
      <c r="D758" s="16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16"/>
      <c r="B759" s="15"/>
      <c r="C759" s="16"/>
      <c r="D759" s="16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16"/>
      <c r="B760" s="15"/>
      <c r="C760" s="16"/>
      <c r="D760" s="16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16"/>
      <c r="B761" s="15"/>
      <c r="C761" s="16"/>
      <c r="D761" s="16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16"/>
      <c r="B762" s="15"/>
      <c r="C762" s="16"/>
      <c r="D762" s="16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16"/>
      <c r="B763" s="15"/>
      <c r="C763" s="16"/>
      <c r="D763" s="16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16"/>
      <c r="B764" s="15"/>
      <c r="C764" s="16"/>
      <c r="D764" s="16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16"/>
      <c r="B765" s="15"/>
      <c r="C765" s="16"/>
      <c r="D765" s="16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16"/>
      <c r="B766" s="15"/>
      <c r="C766" s="16"/>
      <c r="D766" s="16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16"/>
      <c r="B767" s="15"/>
      <c r="C767" s="16"/>
      <c r="D767" s="16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16"/>
      <c r="B768" s="15"/>
      <c r="C768" s="16"/>
      <c r="D768" s="16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16"/>
      <c r="B769" s="15"/>
      <c r="C769" s="16"/>
      <c r="D769" s="16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16"/>
      <c r="B770" s="15"/>
      <c r="C770" s="16"/>
      <c r="D770" s="16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16"/>
      <c r="B771" s="15"/>
      <c r="C771" s="16"/>
      <c r="D771" s="16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16"/>
      <c r="B772" s="15"/>
      <c r="C772" s="16"/>
      <c r="D772" s="16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16"/>
      <c r="B773" s="15"/>
      <c r="C773" s="16"/>
      <c r="D773" s="16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16"/>
      <c r="B774" s="15"/>
      <c r="C774" s="16"/>
      <c r="D774" s="16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16"/>
      <c r="B775" s="15"/>
      <c r="C775" s="16"/>
      <c r="D775" s="16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16"/>
      <c r="B776" s="15"/>
      <c r="C776" s="16"/>
      <c r="D776" s="16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16"/>
      <c r="B777" s="15"/>
      <c r="C777" s="16"/>
      <c r="D777" s="16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16"/>
      <c r="B778" s="15"/>
      <c r="C778" s="16"/>
      <c r="D778" s="16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16"/>
      <c r="B779" s="15"/>
      <c r="C779" s="16"/>
      <c r="D779" s="16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16"/>
      <c r="B780" s="15"/>
      <c r="C780" s="16"/>
      <c r="D780" s="16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16"/>
      <c r="B781" s="15"/>
      <c r="C781" s="16"/>
      <c r="D781" s="16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16"/>
      <c r="B782" s="15"/>
      <c r="C782" s="16"/>
      <c r="D782" s="16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16"/>
      <c r="B783" s="15"/>
      <c r="C783" s="16"/>
      <c r="D783" s="16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16"/>
      <c r="B784" s="15"/>
      <c r="C784" s="16"/>
      <c r="D784" s="16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16"/>
      <c r="B785" s="15"/>
      <c r="C785" s="16"/>
      <c r="D785" s="16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16"/>
      <c r="B786" s="15"/>
      <c r="C786" s="16"/>
      <c r="D786" s="16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16"/>
      <c r="B787" s="15"/>
      <c r="C787" s="16"/>
      <c r="D787" s="16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16"/>
      <c r="B788" s="15"/>
      <c r="C788" s="16"/>
      <c r="D788" s="16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16"/>
      <c r="B789" s="15"/>
      <c r="C789" s="16"/>
      <c r="D789" s="16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16"/>
      <c r="B790" s="15"/>
      <c r="C790" s="16"/>
      <c r="D790" s="16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16"/>
      <c r="B791" s="15"/>
      <c r="C791" s="16"/>
      <c r="D791" s="16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16"/>
      <c r="B792" s="15"/>
      <c r="C792" s="16"/>
      <c r="D792" s="16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16"/>
      <c r="B793" s="15"/>
      <c r="C793" s="16"/>
      <c r="D793" s="16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16"/>
      <c r="B794" s="15"/>
      <c r="C794" s="16"/>
      <c r="D794" s="16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16"/>
      <c r="B795" s="15"/>
      <c r="C795" s="16"/>
      <c r="D795" s="16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16"/>
      <c r="B796" s="15"/>
      <c r="C796" s="16"/>
      <c r="D796" s="16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16"/>
      <c r="B797" s="15"/>
      <c r="C797" s="16"/>
      <c r="D797" s="16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16"/>
      <c r="B798" s="15"/>
      <c r="C798" s="16"/>
      <c r="D798" s="16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16"/>
      <c r="B799" s="15"/>
      <c r="C799" s="16"/>
      <c r="D799" s="16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16"/>
      <c r="B800" s="15"/>
      <c r="C800" s="16"/>
      <c r="D800" s="16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16"/>
      <c r="B801" s="15"/>
      <c r="C801" s="16"/>
      <c r="D801" s="16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16"/>
      <c r="B802" s="15"/>
      <c r="C802" s="16"/>
      <c r="D802" s="16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16"/>
      <c r="B803" s="15"/>
      <c r="C803" s="16"/>
      <c r="D803" s="16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16"/>
      <c r="B804" s="15"/>
      <c r="C804" s="16"/>
      <c r="D804" s="16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16"/>
      <c r="B805" s="15"/>
      <c r="C805" s="16"/>
      <c r="D805" s="16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16"/>
      <c r="B806" s="15"/>
      <c r="C806" s="16"/>
      <c r="D806" s="16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16"/>
      <c r="B807" s="15"/>
      <c r="C807" s="16"/>
      <c r="D807" s="16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16"/>
      <c r="B808" s="15"/>
      <c r="C808" s="16"/>
      <c r="D808" s="16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16"/>
      <c r="B809" s="15"/>
      <c r="C809" s="16"/>
      <c r="D809" s="16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16"/>
      <c r="B810" s="15"/>
      <c r="C810" s="16"/>
      <c r="D810" s="16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16"/>
      <c r="B811" s="15"/>
      <c r="C811" s="16"/>
      <c r="D811" s="16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16"/>
      <c r="B812" s="15"/>
      <c r="C812" s="16"/>
      <c r="D812" s="16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16"/>
      <c r="B813" s="15"/>
      <c r="C813" s="16"/>
      <c r="D813" s="16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16"/>
      <c r="B814" s="15"/>
      <c r="C814" s="16"/>
      <c r="D814" s="16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16"/>
      <c r="B815" s="15"/>
      <c r="C815" s="16"/>
      <c r="D815" s="16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16"/>
      <c r="B816" s="15"/>
      <c r="C816" s="16"/>
      <c r="D816" s="16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16"/>
      <c r="B817" s="15"/>
      <c r="C817" s="16"/>
      <c r="D817" s="16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16"/>
      <c r="B818" s="15"/>
      <c r="C818" s="16"/>
      <c r="D818" s="16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16"/>
      <c r="B819" s="15"/>
      <c r="C819" s="16"/>
      <c r="D819" s="16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16"/>
      <c r="B820" s="15"/>
      <c r="C820" s="16"/>
      <c r="D820" s="16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16"/>
      <c r="B821" s="15"/>
      <c r="C821" s="16"/>
      <c r="D821" s="16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16"/>
      <c r="B822" s="15"/>
      <c r="C822" s="16"/>
      <c r="D822" s="16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16"/>
      <c r="B823" s="15"/>
      <c r="C823" s="16"/>
      <c r="D823" s="16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16"/>
      <c r="B824" s="15"/>
      <c r="C824" s="16"/>
      <c r="D824" s="16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16"/>
      <c r="B825" s="15"/>
      <c r="C825" s="16"/>
      <c r="D825" s="16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16"/>
      <c r="B826" s="15"/>
      <c r="C826" s="16"/>
      <c r="D826" s="16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16"/>
      <c r="B827" s="15"/>
      <c r="C827" s="16"/>
      <c r="D827" s="16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16"/>
      <c r="B828" s="15"/>
      <c r="C828" s="16"/>
      <c r="D828" s="16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16"/>
      <c r="B829" s="15"/>
      <c r="C829" s="16"/>
      <c r="D829" s="16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16"/>
      <c r="B830" s="15"/>
      <c r="C830" s="16"/>
      <c r="D830" s="16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16"/>
      <c r="B831" s="15"/>
      <c r="C831" s="16"/>
      <c r="D831" s="16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16"/>
      <c r="B832" s="15"/>
      <c r="C832" s="16"/>
      <c r="D832" s="16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16"/>
      <c r="B833" s="15"/>
      <c r="C833" s="16"/>
      <c r="D833" s="16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16"/>
      <c r="B834" s="15"/>
      <c r="C834" s="16"/>
      <c r="D834" s="16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16"/>
      <c r="B835" s="15"/>
      <c r="C835" s="16"/>
      <c r="D835" s="16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16"/>
      <c r="B836" s="15"/>
      <c r="C836" s="16"/>
      <c r="D836" s="16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16"/>
      <c r="B837" s="15"/>
      <c r="C837" s="16"/>
      <c r="D837" s="16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16"/>
      <c r="B838" s="15"/>
      <c r="C838" s="16"/>
      <c r="D838" s="16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16"/>
      <c r="B839" s="15"/>
      <c r="C839" s="16"/>
      <c r="D839" s="16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16"/>
      <c r="B840" s="15"/>
      <c r="C840" s="16"/>
      <c r="D840" s="16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16"/>
      <c r="B841" s="15"/>
      <c r="C841" s="16"/>
      <c r="D841" s="16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16"/>
      <c r="B842" s="15"/>
      <c r="C842" s="16"/>
      <c r="D842" s="16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16"/>
      <c r="B843" s="15"/>
      <c r="C843" s="16"/>
      <c r="D843" s="16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16"/>
      <c r="B844" s="15"/>
      <c r="C844" s="16"/>
      <c r="D844" s="16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16"/>
      <c r="B845" s="15"/>
      <c r="C845" s="16"/>
      <c r="D845" s="16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16"/>
      <c r="B846" s="15"/>
      <c r="C846" s="16"/>
      <c r="D846" s="16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16"/>
      <c r="B847" s="15"/>
      <c r="C847" s="16"/>
      <c r="D847" s="16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16"/>
      <c r="B848" s="15"/>
      <c r="C848" s="16"/>
      <c r="D848" s="16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16"/>
      <c r="B849" s="15"/>
      <c r="C849" s="16"/>
      <c r="D849" s="16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16"/>
      <c r="B850" s="15"/>
      <c r="C850" s="16"/>
      <c r="D850" s="16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16"/>
      <c r="B851" s="15"/>
      <c r="C851" s="16"/>
      <c r="D851" s="16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16"/>
      <c r="B852" s="15"/>
      <c r="C852" s="16"/>
      <c r="D852" s="16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16"/>
      <c r="B853" s="15"/>
      <c r="C853" s="16"/>
      <c r="D853" s="16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16"/>
      <c r="B854" s="15"/>
      <c r="C854" s="16"/>
      <c r="D854" s="16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16"/>
      <c r="B855" s="15"/>
      <c r="C855" s="16"/>
      <c r="D855" s="16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16"/>
      <c r="B856" s="15"/>
      <c r="C856" s="16"/>
      <c r="D856" s="16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16"/>
      <c r="B857" s="15"/>
      <c r="C857" s="16"/>
      <c r="D857" s="16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16"/>
      <c r="B858" s="15"/>
      <c r="C858" s="16"/>
      <c r="D858" s="16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16"/>
      <c r="B859" s="15"/>
      <c r="C859" s="16"/>
      <c r="D859" s="16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16"/>
      <c r="B860" s="15"/>
      <c r="C860" s="16"/>
      <c r="D860" s="16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16"/>
      <c r="B861" s="15"/>
      <c r="C861" s="16"/>
      <c r="D861" s="16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16"/>
      <c r="B862" s="15"/>
      <c r="C862" s="16"/>
      <c r="D862" s="16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16"/>
      <c r="B863" s="15"/>
      <c r="C863" s="16"/>
      <c r="D863" s="16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16"/>
      <c r="B864" s="15"/>
      <c r="C864" s="16"/>
      <c r="D864" s="16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16"/>
      <c r="B865" s="15"/>
      <c r="C865" s="16"/>
      <c r="D865" s="16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16"/>
      <c r="B866" s="15"/>
      <c r="C866" s="16"/>
      <c r="D866" s="16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16"/>
      <c r="B867" s="15"/>
      <c r="C867" s="16"/>
      <c r="D867" s="16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16"/>
      <c r="B868" s="15"/>
      <c r="C868" s="16"/>
      <c r="D868" s="16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16"/>
      <c r="B869" s="15"/>
      <c r="C869" s="16"/>
      <c r="D869" s="16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16"/>
      <c r="B870" s="15"/>
      <c r="C870" s="16"/>
      <c r="D870" s="16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16"/>
      <c r="B871" s="15"/>
      <c r="C871" s="16"/>
      <c r="D871" s="16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16"/>
      <c r="B872" s="15"/>
      <c r="C872" s="16"/>
      <c r="D872" s="16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16"/>
      <c r="B873" s="15"/>
      <c r="C873" s="16"/>
      <c r="D873" s="16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16"/>
      <c r="B874" s="15"/>
      <c r="C874" s="16"/>
      <c r="D874" s="16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16"/>
      <c r="B875" s="15"/>
      <c r="C875" s="16"/>
      <c r="D875" s="16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16"/>
      <c r="B876" s="15"/>
      <c r="C876" s="16"/>
      <c r="D876" s="16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16"/>
      <c r="B877" s="15"/>
      <c r="C877" s="16"/>
      <c r="D877" s="16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16"/>
      <c r="B878" s="15"/>
      <c r="C878" s="16"/>
      <c r="D878" s="16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16"/>
      <c r="B879" s="15"/>
      <c r="C879" s="16"/>
      <c r="D879" s="16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16"/>
      <c r="B880" s="15"/>
      <c r="C880" s="16"/>
      <c r="D880" s="16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16"/>
      <c r="B881" s="15"/>
      <c r="C881" s="16"/>
      <c r="D881" s="16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16"/>
      <c r="B882" s="15"/>
      <c r="C882" s="16"/>
      <c r="D882" s="16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16"/>
      <c r="B883" s="15"/>
      <c r="C883" s="16"/>
      <c r="D883" s="16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16"/>
      <c r="B884" s="15"/>
      <c r="C884" s="16"/>
      <c r="D884" s="16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16"/>
      <c r="B885" s="15"/>
      <c r="C885" s="16"/>
      <c r="D885" s="16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16"/>
      <c r="B886" s="15"/>
      <c r="C886" s="16"/>
      <c r="D886" s="16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16"/>
      <c r="B887" s="15"/>
      <c r="C887" s="16"/>
      <c r="D887" s="16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16"/>
      <c r="B888" s="15"/>
      <c r="C888" s="16"/>
      <c r="D888" s="16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16"/>
      <c r="B889" s="15"/>
      <c r="C889" s="16"/>
      <c r="D889" s="16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16"/>
      <c r="B890" s="15"/>
      <c r="C890" s="16"/>
      <c r="D890" s="16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16"/>
      <c r="B891" s="15"/>
      <c r="C891" s="16"/>
      <c r="D891" s="16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16"/>
      <c r="B892" s="15"/>
      <c r="C892" s="16"/>
      <c r="D892" s="16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16"/>
      <c r="B893" s="15"/>
      <c r="C893" s="16"/>
      <c r="D893" s="16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16"/>
      <c r="B894" s="15"/>
      <c r="C894" s="16"/>
      <c r="D894" s="16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16"/>
      <c r="B895" s="15"/>
      <c r="C895" s="16"/>
      <c r="D895" s="16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16"/>
      <c r="B896" s="15"/>
      <c r="C896" s="16"/>
      <c r="D896" s="16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16"/>
      <c r="B897" s="15"/>
      <c r="C897" s="16"/>
      <c r="D897" s="16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16"/>
      <c r="B898" s="15"/>
      <c r="C898" s="16"/>
      <c r="D898" s="16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16"/>
      <c r="B899" s="15"/>
      <c r="C899" s="16"/>
      <c r="D899" s="16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16"/>
      <c r="B900" s="15"/>
      <c r="C900" s="16"/>
      <c r="D900" s="16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16"/>
      <c r="B901" s="15"/>
      <c r="C901" s="16"/>
      <c r="D901" s="16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16"/>
      <c r="B902" s="15"/>
      <c r="C902" s="16"/>
      <c r="D902" s="16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16"/>
      <c r="B903" s="15"/>
      <c r="C903" s="16"/>
      <c r="D903" s="16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16"/>
      <c r="B904" s="15"/>
      <c r="C904" s="16"/>
      <c r="D904" s="16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16"/>
      <c r="B905" s="15"/>
      <c r="C905" s="16"/>
      <c r="D905" s="16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16"/>
      <c r="B906" s="15"/>
      <c r="C906" s="16"/>
      <c r="D906" s="16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16"/>
      <c r="B907" s="15"/>
      <c r="C907" s="16"/>
      <c r="D907" s="16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16"/>
      <c r="B908" s="15"/>
      <c r="C908" s="16"/>
      <c r="D908" s="16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16"/>
      <c r="B909" s="15"/>
      <c r="C909" s="16"/>
      <c r="D909" s="16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16"/>
      <c r="B910" s="15"/>
      <c r="C910" s="16"/>
      <c r="D910" s="16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16"/>
      <c r="B911" s="15"/>
      <c r="C911" s="16"/>
      <c r="D911" s="16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16"/>
      <c r="B912" s="15"/>
      <c r="C912" s="16"/>
      <c r="D912" s="16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16"/>
      <c r="B913" s="15"/>
      <c r="C913" s="16"/>
      <c r="D913" s="16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16"/>
      <c r="B914" s="15"/>
      <c r="C914" s="16"/>
      <c r="D914" s="16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16"/>
      <c r="B915" s="15"/>
      <c r="C915" s="16"/>
      <c r="D915" s="16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16"/>
      <c r="B916" s="15"/>
      <c r="C916" s="16"/>
      <c r="D916" s="16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16"/>
      <c r="B917" s="15"/>
      <c r="C917" s="16"/>
      <c r="D917" s="16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16"/>
      <c r="B918" s="15"/>
      <c r="C918" s="16"/>
      <c r="D918" s="16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16"/>
      <c r="B919" s="15"/>
      <c r="C919" s="16"/>
      <c r="D919" s="16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16"/>
      <c r="B920" s="15"/>
      <c r="C920" s="16"/>
      <c r="D920" s="16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16"/>
      <c r="B921" s="15"/>
      <c r="C921" s="16"/>
      <c r="D921" s="16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16"/>
      <c r="B922" s="15"/>
      <c r="C922" s="16"/>
      <c r="D922" s="16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16"/>
      <c r="B923" s="15"/>
      <c r="C923" s="16"/>
      <c r="D923" s="16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16"/>
      <c r="B924" s="15"/>
      <c r="C924" s="16"/>
      <c r="D924" s="16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16"/>
      <c r="B925" s="15"/>
      <c r="C925" s="16"/>
      <c r="D925" s="16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16"/>
      <c r="B926" s="15"/>
      <c r="C926" s="16"/>
      <c r="D926" s="16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16"/>
      <c r="B927" s="15"/>
      <c r="C927" s="16"/>
      <c r="D927" s="16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16"/>
      <c r="B928" s="15"/>
      <c r="C928" s="16"/>
      <c r="D928" s="16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16"/>
      <c r="B929" s="15"/>
      <c r="C929" s="16"/>
      <c r="D929" s="16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16"/>
      <c r="B930" s="15"/>
      <c r="C930" s="16"/>
      <c r="D930" s="16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16"/>
      <c r="B931" s="15"/>
      <c r="C931" s="16"/>
      <c r="D931" s="16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16"/>
      <c r="B932" s="15"/>
      <c r="C932" s="16"/>
      <c r="D932" s="16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16"/>
      <c r="B933" s="15"/>
      <c r="C933" s="16"/>
      <c r="D933" s="16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16"/>
      <c r="B934" s="15"/>
      <c r="C934" s="16"/>
      <c r="D934" s="16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16"/>
      <c r="B935" s="15"/>
      <c r="C935" s="16"/>
      <c r="D935" s="16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16"/>
      <c r="B936" s="15"/>
      <c r="C936" s="16"/>
      <c r="D936" s="16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16"/>
      <c r="B937" s="15"/>
      <c r="C937" s="16"/>
      <c r="D937" s="16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16"/>
      <c r="B938" s="15"/>
      <c r="C938" s="16"/>
      <c r="D938" s="16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16"/>
      <c r="B939" s="15"/>
      <c r="C939" s="16"/>
      <c r="D939" s="16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16"/>
      <c r="B940" s="15"/>
      <c r="C940" s="16"/>
      <c r="D940" s="16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16"/>
      <c r="B941" s="15"/>
      <c r="C941" s="16"/>
      <c r="D941" s="16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16"/>
      <c r="B942" s="15"/>
      <c r="C942" s="16"/>
      <c r="D942" s="16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16"/>
      <c r="B943" s="15"/>
      <c r="C943" s="16"/>
      <c r="D943" s="16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16"/>
      <c r="B944" s="15"/>
      <c r="C944" s="16"/>
      <c r="D944" s="16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16"/>
      <c r="B945" s="15"/>
      <c r="C945" s="16"/>
      <c r="D945" s="16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16"/>
      <c r="B946" s="15"/>
      <c r="C946" s="16"/>
      <c r="D946" s="16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16"/>
      <c r="B947" s="15"/>
      <c r="C947" s="16"/>
      <c r="D947" s="16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16"/>
      <c r="B948" s="15"/>
      <c r="C948" s="16"/>
      <c r="D948" s="16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16"/>
      <c r="B949" s="15"/>
      <c r="C949" s="16"/>
      <c r="D949" s="16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16"/>
      <c r="B950" s="15"/>
      <c r="C950" s="16"/>
      <c r="D950" s="16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16"/>
      <c r="B951" s="15"/>
      <c r="C951" s="16"/>
      <c r="D951" s="16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16"/>
      <c r="B952" s="15"/>
      <c r="C952" s="16"/>
      <c r="D952" s="16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16"/>
      <c r="B953" s="15"/>
      <c r="C953" s="16"/>
      <c r="D953" s="16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16"/>
      <c r="B954" s="15"/>
      <c r="C954" s="16"/>
      <c r="D954" s="16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16"/>
      <c r="B955" s="15"/>
      <c r="C955" s="16"/>
      <c r="D955" s="16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16"/>
      <c r="B956" s="15"/>
      <c r="C956" s="16"/>
      <c r="D956" s="16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16"/>
      <c r="B957" s="15"/>
      <c r="C957" s="16"/>
      <c r="D957" s="16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16"/>
      <c r="B958" s="15"/>
      <c r="C958" s="16"/>
      <c r="D958" s="16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16"/>
      <c r="B959" s="15"/>
      <c r="C959" s="16"/>
      <c r="D959" s="16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16"/>
      <c r="B960" s="15"/>
      <c r="C960" s="16"/>
      <c r="D960" s="16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16"/>
      <c r="B961" s="15"/>
      <c r="C961" s="16"/>
      <c r="D961" s="16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16"/>
      <c r="B962" s="15"/>
      <c r="C962" s="16"/>
      <c r="D962" s="16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16"/>
      <c r="B963" s="15"/>
      <c r="C963" s="16"/>
      <c r="D963" s="16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16"/>
      <c r="B964" s="15"/>
      <c r="C964" s="16"/>
      <c r="D964" s="16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16"/>
      <c r="B965" s="15"/>
      <c r="C965" s="16"/>
      <c r="D965" s="16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16"/>
      <c r="B966" s="15"/>
      <c r="C966" s="16"/>
      <c r="D966" s="16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16"/>
      <c r="B967" s="15"/>
      <c r="C967" s="16"/>
      <c r="D967" s="16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16"/>
      <c r="B968" s="15"/>
      <c r="C968" s="16"/>
      <c r="D968" s="16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16"/>
      <c r="B969" s="15"/>
      <c r="C969" s="16"/>
      <c r="D969" s="16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16"/>
      <c r="B970" s="15"/>
      <c r="C970" s="16"/>
      <c r="D970" s="16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16"/>
      <c r="B971" s="15"/>
      <c r="C971" s="16"/>
      <c r="D971" s="16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16"/>
      <c r="B972" s="15"/>
      <c r="C972" s="16"/>
      <c r="D972" s="16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16"/>
      <c r="B973" s="15"/>
      <c r="C973" s="16"/>
      <c r="D973" s="16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16"/>
      <c r="B974" s="15"/>
      <c r="C974" s="16"/>
      <c r="D974" s="16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16"/>
      <c r="B975" s="15"/>
      <c r="C975" s="16"/>
      <c r="D975" s="16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16"/>
      <c r="B976" s="15"/>
      <c r="C976" s="16"/>
      <c r="D976" s="16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16"/>
      <c r="B977" s="15"/>
      <c r="C977" s="16"/>
      <c r="D977" s="16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16"/>
      <c r="B978" s="15"/>
      <c r="C978" s="16"/>
      <c r="D978" s="16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16"/>
      <c r="B979" s="15"/>
      <c r="C979" s="16"/>
      <c r="D979" s="16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16"/>
      <c r="B980" s="15"/>
      <c r="C980" s="16"/>
      <c r="D980" s="16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16"/>
      <c r="B981" s="15"/>
      <c r="C981" s="16"/>
      <c r="D981" s="16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16"/>
      <c r="B982" s="15"/>
      <c r="C982" s="16"/>
      <c r="D982" s="16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16"/>
      <c r="B983" s="15"/>
      <c r="C983" s="16"/>
      <c r="D983" s="16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16"/>
      <c r="B984" s="15"/>
      <c r="C984" s="16"/>
      <c r="D984" s="16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16"/>
      <c r="B985" s="15"/>
      <c r="C985" s="16"/>
      <c r="D985" s="16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16"/>
      <c r="B986" s="15"/>
      <c r="C986" s="16"/>
      <c r="D986" s="16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16"/>
      <c r="B987" s="15"/>
      <c r="C987" s="16"/>
      <c r="D987" s="16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16"/>
      <c r="B988" s="15"/>
      <c r="C988" s="16"/>
      <c r="D988" s="16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16"/>
      <c r="B989" s="15"/>
      <c r="C989" s="16"/>
      <c r="D989" s="16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16"/>
      <c r="B990" s="15"/>
      <c r="C990" s="16"/>
      <c r="D990" s="16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16"/>
      <c r="B991" s="15"/>
      <c r="C991" s="16"/>
      <c r="D991" s="16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16"/>
      <c r="B992" s="15"/>
      <c r="C992" s="16"/>
      <c r="D992" s="16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16"/>
      <c r="B993" s="15"/>
      <c r="C993" s="16"/>
      <c r="D993" s="16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16"/>
      <c r="B994" s="15"/>
      <c r="C994" s="16"/>
      <c r="D994" s="16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16"/>
      <c r="B995" s="15"/>
      <c r="C995" s="16"/>
      <c r="D995" s="16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16"/>
      <c r="B996" s="15"/>
      <c r="C996" s="16"/>
      <c r="D996" s="16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16"/>
      <c r="B997" s="15"/>
      <c r="C997" s="16"/>
      <c r="D997" s="16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16"/>
      <c r="B998" s="15"/>
      <c r="C998" s="16"/>
      <c r="D998" s="16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3.25" customHeight="1">
      <c r="A999" s="16"/>
      <c r="B999" s="15"/>
      <c r="C999" s="16"/>
      <c r="D999" s="16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3.25" customHeight="1">
      <c r="A1000" s="16"/>
      <c r="B1000" s="15"/>
      <c r="C1000" s="16"/>
      <c r="D1000" s="16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D1"/>
  </mergeCells>
  <pageMargins left="0.7" right="0.7" top="0.75" bottom="0.75" header="0" footer="0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0"/>
  <sheetViews>
    <sheetView workbookViewId="0">
      <selection sqref="A1:D1"/>
    </sheetView>
  </sheetViews>
  <sheetFormatPr defaultColWidth="12.59765625" defaultRowHeight="15" customHeight="1"/>
  <cols>
    <col min="1" max="1" width="5" customWidth="1"/>
    <col min="2" max="2" width="31.3984375" customWidth="1"/>
    <col min="3" max="3" width="20" customWidth="1"/>
    <col min="4" max="4" width="19.59765625" customWidth="1"/>
    <col min="5" max="5" width="15.3984375" customWidth="1"/>
    <col min="6" max="6" width="8" customWidth="1"/>
    <col min="7" max="26" width="7.59765625" customWidth="1"/>
  </cols>
  <sheetData>
    <row r="1" spans="1:26" ht="23.25" customHeight="1">
      <c r="A1" s="67" t="s">
        <v>216</v>
      </c>
      <c r="B1" s="66"/>
      <c r="C1" s="66"/>
      <c r="D1" s="66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3.25" customHeight="1">
      <c r="A2" s="23" t="s">
        <v>1</v>
      </c>
      <c r="B2" s="24" t="s">
        <v>2</v>
      </c>
      <c r="C2" s="24" t="s">
        <v>3</v>
      </c>
      <c r="D2" s="24" t="s">
        <v>4</v>
      </c>
      <c r="E2" s="25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23.25" customHeight="1">
      <c r="A3" s="27">
        <v>1</v>
      </c>
      <c r="B3" s="28" t="s">
        <v>195</v>
      </c>
      <c r="C3" s="24" t="s">
        <v>6</v>
      </c>
      <c r="D3" s="24" t="s">
        <v>7</v>
      </c>
      <c r="E3" s="25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3.25" customHeight="1">
      <c r="A4" s="29">
        <v>2</v>
      </c>
      <c r="B4" s="30" t="s">
        <v>217</v>
      </c>
      <c r="C4" s="31" t="s">
        <v>218</v>
      </c>
      <c r="D4" s="31" t="s">
        <v>7</v>
      </c>
      <c r="E4" s="25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3.25" customHeight="1">
      <c r="A5" s="27">
        <v>3</v>
      </c>
      <c r="B5" s="32" t="s">
        <v>219</v>
      </c>
      <c r="C5" s="31" t="s">
        <v>218</v>
      </c>
      <c r="D5" s="31" t="s">
        <v>7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3.25" customHeight="1">
      <c r="A6" s="29">
        <v>4</v>
      </c>
      <c r="B6" s="32" t="s">
        <v>220</v>
      </c>
      <c r="C6" s="31" t="s">
        <v>218</v>
      </c>
      <c r="D6" s="31" t="s">
        <v>7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3.25" customHeight="1">
      <c r="A7" s="27">
        <v>5</v>
      </c>
      <c r="B7" s="33" t="s">
        <v>221</v>
      </c>
      <c r="C7" s="31" t="s">
        <v>218</v>
      </c>
      <c r="D7" s="34">
        <v>5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23.25" customHeight="1">
      <c r="A8" s="29">
        <v>6</v>
      </c>
      <c r="B8" s="28" t="s">
        <v>13</v>
      </c>
      <c r="C8" s="24" t="s">
        <v>14</v>
      </c>
      <c r="D8" s="24" t="s">
        <v>15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3.25" customHeight="1">
      <c r="A9" s="27">
        <v>7</v>
      </c>
      <c r="B9" s="35" t="s">
        <v>16</v>
      </c>
      <c r="C9" s="36" t="s">
        <v>17</v>
      </c>
      <c r="D9" s="36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3.25" customHeight="1">
      <c r="A10" s="29">
        <v>8</v>
      </c>
      <c r="B10" s="35" t="s">
        <v>25</v>
      </c>
      <c r="C10" s="36" t="s">
        <v>17</v>
      </c>
      <c r="D10" s="36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3.25" customHeight="1">
      <c r="A11" s="27">
        <v>9</v>
      </c>
      <c r="B11" s="35" t="s">
        <v>27</v>
      </c>
      <c r="C11" s="36" t="s">
        <v>17</v>
      </c>
      <c r="D11" s="37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23.25" customHeight="1">
      <c r="A12" s="29">
        <v>10</v>
      </c>
      <c r="B12" s="35" t="s">
        <v>18</v>
      </c>
      <c r="C12" s="36" t="s">
        <v>17</v>
      </c>
      <c r="D12" s="36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3.25" customHeight="1">
      <c r="A13" s="27">
        <v>11</v>
      </c>
      <c r="B13" s="35" t="s">
        <v>20</v>
      </c>
      <c r="C13" s="36" t="s">
        <v>17</v>
      </c>
      <c r="D13" s="36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3.25" customHeight="1">
      <c r="A14" s="29">
        <v>12</v>
      </c>
      <c r="B14" s="35" t="s">
        <v>24</v>
      </c>
      <c r="C14" s="36" t="s">
        <v>17</v>
      </c>
      <c r="D14" s="36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23.25" customHeight="1">
      <c r="A15" s="27">
        <v>13</v>
      </c>
      <c r="B15" s="35" t="s">
        <v>26</v>
      </c>
      <c r="C15" s="36" t="s">
        <v>17</v>
      </c>
      <c r="D15" s="37">
        <v>8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23.25" customHeight="1">
      <c r="A16" s="29">
        <v>14</v>
      </c>
      <c r="B16" s="38" t="s">
        <v>42</v>
      </c>
      <c r="C16" s="24" t="s">
        <v>14</v>
      </c>
      <c r="D16" s="24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23.25" customHeight="1">
      <c r="A17" s="27">
        <v>15</v>
      </c>
      <c r="B17" s="39" t="s">
        <v>31</v>
      </c>
      <c r="C17" s="36" t="s">
        <v>17</v>
      </c>
      <c r="D17" s="36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3.25" customHeight="1">
      <c r="A18" s="29">
        <v>16</v>
      </c>
      <c r="B18" s="39" t="s">
        <v>33</v>
      </c>
      <c r="C18" s="36" t="s">
        <v>17</v>
      </c>
      <c r="D18" s="36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3.25" customHeight="1">
      <c r="A19" s="27">
        <v>17</v>
      </c>
      <c r="B19" s="39" t="s">
        <v>34</v>
      </c>
      <c r="C19" s="36" t="s">
        <v>17</v>
      </c>
      <c r="D19" s="36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3.25" customHeight="1">
      <c r="A20" s="29">
        <v>18</v>
      </c>
      <c r="B20" s="39" t="s">
        <v>36</v>
      </c>
      <c r="C20" s="36" t="s">
        <v>17</v>
      </c>
      <c r="D20" s="36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3.25" customHeight="1">
      <c r="A21" s="27">
        <v>19</v>
      </c>
      <c r="B21" s="39" t="s">
        <v>37</v>
      </c>
      <c r="C21" s="36" t="s">
        <v>17</v>
      </c>
      <c r="D21" s="36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3.25" customHeight="1">
      <c r="A22" s="29">
        <v>20</v>
      </c>
      <c r="B22" s="39" t="s">
        <v>39</v>
      </c>
      <c r="C22" s="36" t="s">
        <v>17</v>
      </c>
      <c r="D22" s="36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23.25" customHeight="1">
      <c r="A23" s="27">
        <v>21</v>
      </c>
      <c r="B23" s="40" t="s">
        <v>40</v>
      </c>
      <c r="C23" s="36" t="s">
        <v>17</v>
      </c>
      <c r="D23" s="36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3.25" customHeight="1">
      <c r="A24" s="29">
        <v>22</v>
      </c>
      <c r="B24" s="40" t="s">
        <v>41</v>
      </c>
      <c r="C24" s="36" t="s">
        <v>17</v>
      </c>
      <c r="D24" s="41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3.25" customHeight="1">
      <c r="A25" s="27">
        <v>23</v>
      </c>
      <c r="B25" s="39" t="s">
        <v>29</v>
      </c>
      <c r="C25" s="36" t="s">
        <v>17</v>
      </c>
      <c r="D25" s="41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3.25" customHeight="1">
      <c r="A26" s="29">
        <v>24</v>
      </c>
      <c r="B26" s="39" t="s">
        <v>43</v>
      </c>
      <c r="C26" s="36" t="s">
        <v>17</v>
      </c>
      <c r="D26" s="37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23.25" customHeight="1">
      <c r="A27" s="27">
        <v>25</v>
      </c>
      <c r="B27" s="42" t="s">
        <v>222</v>
      </c>
      <c r="C27" s="36" t="s">
        <v>17</v>
      </c>
      <c r="D27" s="24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23.25" customHeight="1">
      <c r="A28" s="29">
        <v>26</v>
      </c>
      <c r="B28" s="42" t="s">
        <v>223</v>
      </c>
      <c r="C28" s="36" t="s">
        <v>17</v>
      </c>
      <c r="D28" s="37">
        <v>13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23.25" customHeight="1">
      <c r="A29" s="27">
        <v>27</v>
      </c>
      <c r="B29" s="38" t="s">
        <v>51</v>
      </c>
      <c r="C29" s="24" t="s">
        <v>14</v>
      </c>
      <c r="D29" s="24" t="s">
        <v>46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23.25" customHeight="1">
      <c r="A30" s="29">
        <v>28</v>
      </c>
      <c r="B30" s="39" t="s">
        <v>48</v>
      </c>
      <c r="C30" s="36" t="s">
        <v>17</v>
      </c>
      <c r="D30" s="36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23.25" customHeight="1">
      <c r="A31" s="27">
        <v>29</v>
      </c>
      <c r="B31" s="39" t="s">
        <v>196</v>
      </c>
      <c r="C31" s="36" t="s">
        <v>17</v>
      </c>
      <c r="D31" s="36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23.25" customHeight="1">
      <c r="A32" s="29">
        <v>30</v>
      </c>
      <c r="B32" s="39" t="s">
        <v>197</v>
      </c>
      <c r="C32" s="36" t="s">
        <v>17</v>
      </c>
      <c r="D32" s="36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23.25" customHeight="1">
      <c r="A33" s="27">
        <v>31</v>
      </c>
      <c r="B33" s="39" t="s">
        <v>45</v>
      </c>
      <c r="C33" s="36" t="s">
        <v>17</v>
      </c>
      <c r="D33" s="36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23.25" customHeight="1">
      <c r="A34" s="29">
        <v>32</v>
      </c>
      <c r="B34" s="39" t="s">
        <v>52</v>
      </c>
      <c r="C34" s="36" t="s">
        <v>17</v>
      </c>
      <c r="D34" s="36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3.25" customHeight="1">
      <c r="A35" s="27">
        <v>33</v>
      </c>
      <c r="B35" s="39" t="s">
        <v>53</v>
      </c>
      <c r="C35" s="36" t="s">
        <v>17</v>
      </c>
      <c r="D35" s="36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3.25" customHeight="1">
      <c r="A36" s="29">
        <v>34</v>
      </c>
      <c r="B36" s="39" t="s">
        <v>54</v>
      </c>
      <c r="C36" s="36" t="s">
        <v>17</v>
      </c>
      <c r="D36" s="37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3.25" customHeight="1">
      <c r="A37" s="27">
        <v>35</v>
      </c>
      <c r="B37" s="43" t="s">
        <v>224</v>
      </c>
      <c r="C37" s="36" t="s">
        <v>17</v>
      </c>
      <c r="D37" s="24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3.25" customHeight="1">
      <c r="A38" s="29">
        <v>36</v>
      </c>
      <c r="B38" s="44" t="s">
        <v>225</v>
      </c>
      <c r="C38" s="36" t="s">
        <v>17</v>
      </c>
      <c r="D38" s="37">
        <v>10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3.25" customHeight="1">
      <c r="A39" s="27">
        <v>37</v>
      </c>
      <c r="B39" s="45" t="s">
        <v>60</v>
      </c>
      <c r="C39" s="24" t="s">
        <v>14</v>
      </c>
      <c r="D39" s="24" t="s">
        <v>59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3.25" customHeight="1">
      <c r="A40" s="29">
        <v>38</v>
      </c>
      <c r="B40" s="22" t="s">
        <v>198</v>
      </c>
      <c r="C40" s="36" t="s">
        <v>17</v>
      </c>
      <c r="D40" s="24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3.25" customHeight="1">
      <c r="A41" s="27">
        <v>39</v>
      </c>
      <c r="B41" s="39" t="s">
        <v>61</v>
      </c>
      <c r="C41" s="36" t="s">
        <v>17</v>
      </c>
      <c r="D41" s="24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3.25" customHeight="1">
      <c r="A42" s="29">
        <v>40</v>
      </c>
      <c r="B42" s="39" t="s">
        <v>199</v>
      </c>
      <c r="C42" s="36" t="s">
        <v>17</v>
      </c>
      <c r="D42" s="24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3.25" customHeight="1">
      <c r="A43" s="27">
        <v>41</v>
      </c>
      <c r="B43" s="39" t="s">
        <v>63</v>
      </c>
      <c r="C43" s="36" t="s">
        <v>17</v>
      </c>
      <c r="D43" s="24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3.25" customHeight="1">
      <c r="A44" s="29">
        <v>42</v>
      </c>
      <c r="B44" s="39" t="s">
        <v>64</v>
      </c>
      <c r="C44" s="36" t="s">
        <v>17</v>
      </c>
      <c r="D44" s="36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3.25" customHeight="1">
      <c r="A45" s="27">
        <v>43</v>
      </c>
      <c r="B45" s="40" t="s">
        <v>66</v>
      </c>
      <c r="C45" s="36" t="s">
        <v>17</v>
      </c>
      <c r="D45" s="24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3.25" customHeight="1">
      <c r="A46" s="29">
        <v>44</v>
      </c>
      <c r="B46" s="40" t="s">
        <v>67</v>
      </c>
      <c r="C46" s="36" t="s">
        <v>17</v>
      </c>
      <c r="D46" s="24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3.25" customHeight="1">
      <c r="A47" s="27">
        <v>45</v>
      </c>
      <c r="B47" s="40" t="s">
        <v>68</v>
      </c>
      <c r="C47" s="36" t="s">
        <v>17</v>
      </c>
      <c r="D47" s="24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23.25" customHeight="1">
      <c r="A48" s="29">
        <v>46</v>
      </c>
      <c r="B48" s="43" t="s">
        <v>226</v>
      </c>
      <c r="C48" s="36" t="s">
        <v>17</v>
      </c>
      <c r="D48" s="37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23.25" customHeight="1">
      <c r="A49" s="27">
        <v>47</v>
      </c>
      <c r="B49" s="45" t="s">
        <v>71</v>
      </c>
      <c r="C49" s="46" t="s">
        <v>227</v>
      </c>
      <c r="D49" s="37">
        <v>11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23.25" customHeight="1">
      <c r="A50" s="29">
        <v>48</v>
      </c>
      <c r="B50" s="45" t="s">
        <v>78</v>
      </c>
      <c r="C50" s="24" t="s">
        <v>14</v>
      </c>
      <c r="D50" s="46" t="s">
        <v>228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23.25" customHeight="1">
      <c r="A51" s="27">
        <v>49</v>
      </c>
      <c r="B51" s="40" t="s">
        <v>76</v>
      </c>
      <c r="C51" s="36" t="s">
        <v>17</v>
      </c>
      <c r="D51" s="36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23.25" customHeight="1">
      <c r="A52" s="29">
        <v>50</v>
      </c>
      <c r="B52" s="40" t="s">
        <v>77</v>
      </c>
      <c r="C52" s="36" t="s">
        <v>17</v>
      </c>
      <c r="D52" s="36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23.25" customHeight="1">
      <c r="A53" s="27">
        <v>51</v>
      </c>
      <c r="B53" s="40" t="s">
        <v>74</v>
      </c>
      <c r="C53" s="36" t="s">
        <v>17</v>
      </c>
      <c r="D53" s="36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23.25" customHeight="1">
      <c r="A54" s="29">
        <v>52</v>
      </c>
      <c r="B54" s="40" t="s">
        <v>79</v>
      </c>
      <c r="C54" s="36" t="s">
        <v>17</v>
      </c>
      <c r="D54" s="36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23.25" customHeight="1">
      <c r="A55" s="27">
        <v>53</v>
      </c>
      <c r="B55" s="40" t="s">
        <v>178</v>
      </c>
      <c r="C55" s="36" t="s">
        <v>17</v>
      </c>
      <c r="D55" s="36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23.25" customHeight="1">
      <c r="A56" s="29">
        <v>54</v>
      </c>
      <c r="B56" s="40" t="s">
        <v>82</v>
      </c>
      <c r="C56" s="36" t="s">
        <v>17</v>
      </c>
      <c r="D56" s="24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23.25" customHeight="1">
      <c r="A57" s="27">
        <v>55</v>
      </c>
      <c r="B57" s="40" t="s">
        <v>83</v>
      </c>
      <c r="C57" s="36" t="s">
        <v>17</v>
      </c>
      <c r="D57" s="24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23.25" customHeight="1">
      <c r="A58" s="29">
        <v>56</v>
      </c>
      <c r="B58" s="40" t="s">
        <v>84</v>
      </c>
      <c r="C58" s="36" t="s">
        <v>17</v>
      </c>
      <c r="D58" s="24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23.25" customHeight="1">
      <c r="A59" s="27">
        <v>57</v>
      </c>
      <c r="B59" s="40" t="s">
        <v>200</v>
      </c>
      <c r="C59" s="36" t="s">
        <v>17</v>
      </c>
      <c r="D59" s="24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23.25" customHeight="1">
      <c r="A60" s="29">
        <v>58</v>
      </c>
      <c r="B60" s="40" t="s">
        <v>86</v>
      </c>
      <c r="C60" s="36" t="s">
        <v>17</v>
      </c>
      <c r="D60" s="24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23.25" customHeight="1">
      <c r="A61" s="27">
        <v>59</v>
      </c>
      <c r="B61" s="40" t="s">
        <v>88</v>
      </c>
      <c r="C61" s="36" t="s">
        <v>17</v>
      </c>
      <c r="D61" s="36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23.25" customHeight="1">
      <c r="A62" s="29">
        <v>60</v>
      </c>
      <c r="B62" s="40" t="s">
        <v>90</v>
      </c>
      <c r="C62" s="36" t="s">
        <v>17</v>
      </c>
      <c r="D62" s="36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23.25" customHeight="1">
      <c r="A63" s="27">
        <v>61</v>
      </c>
      <c r="B63" s="40" t="s">
        <v>201</v>
      </c>
      <c r="C63" s="36" t="s">
        <v>17</v>
      </c>
      <c r="D63" s="36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23.25" customHeight="1">
      <c r="A64" s="29">
        <v>62</v>
      </c>
      <c r="B64" s="40" t="s">
        <v>91</v>
      </c>
      <c r="C64" s="36" t="s">
        <v>17</v>
      </c>
      <c r="D64" s="37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23.25" customHeight="1">
      <c r="A65" s="27">
        <v>63</v>
      </c>
      <c r="B65" s="35" t="s">
        <v>19</v>
      </c>
      <c r="C65" s="36" t="s">
        <v>17</v>
      </c>
      <c r="D65" s="24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23.25" customHeight="1">
      <c r="A66" s="29">
        <v>64</v>
      </c>
      <c r="B66" s="35" t="s">
        <v>22</v>
      </c>
      <c r="C66" s="36" t="s">
        <v>17</v>
      </c>
      <c r="D66" s="24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23.25" customHeight="1">
      <c r="A67" s="27">
        <v>65</v>
      </c>
      <c r="B67" s="35" t="s">
        <v>23</v>
      </c>
      <c r="C67" s="36" t="s">
        <v>17</v>
      </c>
      <c r="D67" s="24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23.25" customHeight="1">
      <c r="A68" s="29">
        <v>66</v>
      </c>
      <c r="B68" s="44" t="s">
        <v>229</v>
      </c>
      <c r="C68" s="36" t="s">
        <v>17</v>
      </c>
      <c r="D68" s="37">
        <v>19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23.25" customHeight="1">
      <c r="A69" s="27">
        <v>67</v>
      </c>
      <c r="B69" s="45" t="s">
        <v>180</v>
      </c>
      <c r="C69" s="24" t="s">
        <v>14</v>
      </c>
      <c r="D69" s="24" t="s">
        <v>94</v>
      </c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23.25" customHeight="1">
      <c r="A70" s="29">
        <v>68</v>
      </c>
      <c r="B70" s="40" t="s">
        <v>95</v>
      </c>
      <c r="C70" s="36" t="s">
        <v>17</v>
      </c>
      <c r="D70" s="36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23.25" customHeight="1">
      <c r="A71" s="27">
        <v>69</v>
      </c>
      <c r="B71" s="40" t="s">
        <v>96</v>
      </c>
      <c r="C71" s="36" t="s">
        <v>17</v>
      </c>
      <c r="D71" s="36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23.25" customHeight="1">
      <c r="A72" s="29">
        <v>70</v>
      </c>
      <c r="B72" s="40" t="s">
        <v>97</v>
      </c>
      <c r="C72" s="36" t="s">
        <v>17</v>
      </c>
      <c r="D72" s="36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23.25" customHeight="1">
      <c r="A73" s="27">
        <v>71</v>
      </c>
      <c r="B73" s="40" t="s">
        <v>98</v>
      </c>
      <c r="C73" s="36" t="s">
        <v>17</v>
      </c>
      <c r="D73" s="41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23.25" customHeight="1">
      <c r="A74" s="29">
        <v>72</v>
      </c>
      <c r="B74" s="40" t="s">
        <v>93</v>
      </c>
      <c r="C74" s="36" t="s">
        <v>17</v>
      </c>
      <c r="D74" s="41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23.25" customHeight="1">
      <c r="A75" s="27">
        <v>73</v>
      </c>
      <c r="B75" s="40" t="s">
        <v>99</v>
      </c>
      <c r="C75" s="36" t="s">
        <v>17</v>
      </c>
      <c r="D75" s="37">
        <v>7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23.25" customHeight="1">
      <c r="A76" s="29">
        <v>74</v>
      </c>
      <c r="B76" s="45" t="s">
        <v>115</v>
      </c>
      <c r="C76" s="24" t="s">
        <v>14</v>
      </c>
      <c r="D76" s="24" t="s">
        <v>102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23.25" customHeight="1">
      <c r="A77" s="27">
        <v>75</v>
      </c>
      <c r="B77" s="40" t="s">
        <v>103</v>
      </c>
      <c r="C77" s="36" t="s">
        <v>17</v>
      </c>
      <c r="D77" s="36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23.25" customHeight="1">
      <c r="A78" s="29">
        <v>76</v>
      </c>
      <c r="B78" s="40" t="s">
        <v>104</v>
      </c>
      <c r="C78" s="36" t="s">
        <v>17</v>
      </c>
      <c r="D78" s="36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23.25" customHeight="1">
      <c r="A79" s="27">
        <v>77</v>
      </c>
      <c r="B79" s="40" t="s">
        <v>202</v>
      </c>
      <c r="C79" s="36" t="s">
        <v>17</v>
      </c>
      <c r="D79" s="36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23.25" customHeight="1">
      <c r="A80" s="29">
        <v>78</v>
      </c>
      <c r="B80" s="40" t="s">
        <v>106</v>
      </c>
      <c r="C80" s="36" t="s">
        <v>17</v>
      </c>
      <c r="D80" s="36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23.25" customHeight="1">
      <c r="A81" s="27">
        <v>79</v>
      </c>
      <c r="B81" s="40" t="s">
        <v>107</v>
      </c>
      <c r="C81" s="36" t="s">
        <v>17</v>
      </c>
      <c r="D81" s="36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23.25" customHeight="1">
      <c r="A82" s="29">
        <v>80</v>
      </c>
      <c r="B82" s="40" t="s">
        <v>203</v>
      </c>
      <c r="C82" s="36" t="s">
        <v>17</v>
      </c>
      <c r="D82" s="36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23.25" customHeight="1">
      <c r="A83" s="27">
        <v>81</v>
      </c>
      <c r="B83" s="40" t="s">
        <v>113</v>
      </c>
      <c r="C83" s="36" t="s">
        <v>17</v>
      </c>
      <c r="D83" s="36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23.25" customHeight="1">
      <c r="A84" s="29">
        <v>82</v>
      </c>
      <c r="B84" s="40" t="s">
        <v>101</v>
      </c>
      <c r="C84" s="36" t="s">
        <v>17</v>
      </c>
      <c r="D84" s="36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23.25" customHeight="1">
      <c r="A85" s="27">
        <v>83</v>
      </c>
      <c r="B85" s="40" t="s">
        <v>116</v>
      </c>
      <c r="C85" s="36" t="s">
        <v>17</v>
      </c>
      <c r="D85" s="36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23.25" customHeight="1">
      <c r="A86" s="29">
        <v>84</v>
      </c>
      <c r="B86" s="40" t="s">
        <v>117</v>
      </c>
      <c r="C86" s="36" t="s">
        <v>17</v>
      </c>
      <c r="D86" s="37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23.25" customHeight="1">
      <c r="A87" s="27">
        <v>85</v>
      </c>
      <c r="B87" s="43" t="s">
        <v>230</v>
      </c>
      <c r="C87" s="36" t="s">
        <v>17</v>
      </c>
      <c r="D87" s="37">
        <v>12</v>
      </c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23.25" customHeight="1">
      <c r="A88" s="29">
        <v>86</v>
      </c>
      <c r="B88" s="47" t="s">
        <v>123</v>
      </c>
      <c r="C88" s="24" t="s">
        <v>14</v>
      </c>
      <c r="D88" s="24" t="s">
        <v>119</v>
      </c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23.25" customHeight="1">
      <c r="A89" s="27">
        <v>87</v>
      </c>
      <c r="B89" s="41" t="s">
        <v>121</v>
      </c>
      <c r="C89" s="36" t="s">
        <v>17</v>
      </c>
      <c r="D89" s="36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23.25" customHeight="1">
      <c r="A90" s="29">
        <v>88</v>
      </c>
      <c r="B90" s="41" t="s">
        <v>122</v>
      </c>
      <c r="C90" s="36" t="s">
        <v>17</v>
      </c>
      <c r="D90" s="36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23.25" customHeight="1">
      <c r="A91" s="27">
        <v>89</v>
      </c>
      <c r="B91" s="41" t="s">
        <v>183</v>
      </c>
      <c r="C91" s="36" t="s">
        <v>184</v>
      </c>
      <c r="D91" s="36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23.25" customHeight="1">
      <c r="A92" s="29">
        <v>90</v>
      </c>
      <c r="B92" s="41" t="s">
        <v>118</v>
      </c>
      <c r="C92" s="36" t="s">
        <v>17</v>
      </c>
      <c r="D92" s="37">
        <v>5</v>
      </c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23.25" customHeight="1">
      <c r="A93" s="27">
        <v>91</v>
      </c>
      <c r="B93" s="45" t="s">
        <v>125</v>
      </c>
      <c r="C93" s="36" t="s">
        <v>17</v>
      </c>
      <c r="D93" s="24" t="s">
        <v>126</v>
      </c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23.25" customHeight="1">
      <c r="A94" s="29">
        <v>92</v>
      </c>
      <c r="B94" s="41" t="s">
        <v>127</v>
      </c>
      <c r="C94" s="36" t="s">
        <v>17</v>
      </c>
      <c r="D94" s="37">
        <v>2</v>
      </c>
      <c r="E94" s="43" t="s">
        <v>17</v>
      </c>
      <c r="F94" s="48">
        <f>D7+D15+D28+D38+D49+D68+D75+D87+D92+D94</f>
        <v>92</v>
      </c>
      <c r="G94" s="43" t="s">
        <v>231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23.25" customHeight="1">
      <c r="A95" s="27">
        <v>93</v>
      </c>
      <c r="B95" s="41" t="s">
        <v>128</v>
      </c>
      <c r="C95" s="36" t="s">
        <v>129</v>
      </c>
      <c r="D95" s="36" t="s">
        <v>130</v>
      </c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23.25" customHeight="1">
      <c r="A96" s="29">
        <v>94</v>
      </c>
      <c r="B96" s="40" t="s">
        <v>131</v>
      </c>
      <c r="C96" s="36" t="s">
        <v>129</v>
      </c>
      <c r="D96" s="36" t="s">
        <v>132</v>
      </c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23.25" customHeight="1">
      <c r="A97" s="27">
        <v>95</v>
      </c>
      <c r="B97" s="40" t="s">
        <v>133</v>
      </c>
      <c r="C97" s="36" t="s">
        <v>129</v>
      </c>
      <c r="D97" s="36" t="s">
        <v>134</v>
      </c>
      <c r="E97" s="43" t="s">
        <v>129</v>
      </c>
      <c r="F97" s="49">
        <v>3</v>
      </c>
      <c r="G97" s="43" t="s">
        <v>231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23.25" customHeight="1">
      <c r="A98" s="29">
        <v>96</v>
      </c>
      <c r="B98" s="41" t="s">
        <v>185</v>
      </c>
      <c r="C98" s="36" t="s">
        <v>136</v>
      </c>
      <c r="D98" s="36" t="s">
        <v>137</v>
      </c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23.25" customHeight="1">
      <c r="A99" s="27">
        <v>97</v>
      </c>
      <c r="B99" s="41" t="s">
        <v>206</v>
      </c>
      <c r="C99" s="36" t="s">
        <v>136</v>
      </c>
      <c r="D99" s="36" t="s">
        <v>141</v>
      </c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23.25" customHeight="1">
      <c r="A100" s="29">
        <v>98</v>
      </c>
      <c r="B100" s="41" t="s">
        <v>207</v>
      </c>
      <c r="C100" s="36" t="s">
        <v>136</v>
      </c>
      <c r="D100" s="36" t="s">
        <v>143</v>
      </c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23.25" customHeight="1">
      <c r="A101" s="27">
        <v>99</v>
      </c>
      <c r="B101" s="50" t="s">
        <v>208</v>
      </c>
      <c r="C101" s="36" t="s">
        <v>136</v>
      </c>
      <c r="D101" s="36" t="s">
        <v>145</v>
      </c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23.25" customHeight="1">
      <c r="A102" s="29">
        <v>100</v>
      </c>
      <c r="B102" s="50" t="s">
        <v>209</v>
      </c>
      <c r="C102" s="36" t="s">
        <v>136</v>
      </c>
      <c r="D102" s="36" t="s">
        <v>145</v>
      </c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23.25" customHeight="1">
      <c r="A103" s="27">
        <v>101</v>
      </c>
      <c r="B103" s="41" t="s">
        <v>147</v>
      </c>
      <c r="C103" s="36" t="s">
        <v>136</v>
      </c>
      <c r="D103" s="36" t="s">
        <v>148</v>
      </c>
      <c r="E103" s="43" t="s">
        <v>232</v>
      </c>
      <c r="F103" s="49">
        <v>6</v>
      </c>
      <c r="G103" s="43" t="s">
        <v>231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23.25" customHeight="1">
      <c r="A104" s="29">
        <v>102</v>
      </c>
      <c r="B104" s="41" t="s">
        <v>211</v>
      </c>
      <c r="C104" s="36" t="s">
        <v>151</v>
      </c>
      <c r="D104" s="36" t="s">
        <v>212</v>
      </c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23.25" customHeight="1">
      <c r="A105" s="27">
        <v>103</v>
      </c>
      <c r="B105" s="41" t="s">
        <v>150</v>
      </c>
      <c r="C105" s="36" t="s">
        <v>151</v>
      </c>
      <c r="D105" s="36" t="s">
        <v>152</v>
      </c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23.25" customHeight="1">
      <c r="A106" s="29">
        <v>104</v>
      </c>
      <c r="B106" s="51" t="s">
        <v>189</v>
      </c>
      <c r="C106" s="36" t="s">
        <v>151</v>
      </c>
      <c r="D106" s="36" t="s">
        <v>152</v>
      </c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23.25" customHeight="1">
      <c r="A107" s="27">
        <v>105</v>
      </c>
      <c r="B107" s="51" t="s">
        <v>193</v>
      </c>
      <c r="C107" s="36" t="s">
        <v>151</v>
      </c>
      <c r="D107" s="36" t="s">
        <v>152</v>
      </c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23.25" customHeight="1">
      <c r="A108" s="29">
        <v>106</v>
      </c>
      <c r="B108" s="51" t="s">
        <v>213</v>
      </c>
      <c r="C108" s="36" t="s">
        <v>151</v>
      </c>
      <c r="D108" s="36" t="s">
        <v>152</v>
      </c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23.25" customHeight="1">
      <c r="A109" s="27">
        <v>107</v>
      </c>
      <c r="B109" s="41" t="s">
        <v>154</v>
      </c>
      <c r="C109" s="36" t="s">
        <v>151</v>
      </c>
      <c r="D109" s="36" t="s">
        <v>155</v>
      </c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23.25" customHeight="1">
      <c r="A110" s="29">
        <v>108</v>
      </c>
      <c r="B110" s="41" t="s">
        <v>156</v>
      </c>
      <c r="C110" s="36" t="s">
        <v>151</v>
      </c>
      <c r="D110" s="36" t="s">
        <v>155</v>
      </c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23.25" customHeight="1">
      <c r="A111" s="27">
        <v>109</v>
      </c>
      <c r="B111" s="41" t="s">
        <v>157</v>
      </c>
      <c r="C111" s="36" t="s">
        <v>151</v>
      </c>
      <c r="D111" s="36" t="s">
        <v>155</v>
      </c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23.25" customHeight="1">
      <c r="A112" s="29">
        <v>110</v>
      </c>
      <c r="B112" s="35" t="s">
        <v>164</v>
      </c>
      <c r="C112" s="36" t="s">
        <v>151</v>
      </c>
      <c r="D112" s="36" t="s">
        <v>155</v>
      </c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23.25" customHeight="1">
      <c r="A113" s="27">
        <v>111</v>
      </c>
      <c r="B113" s="41" t="s">
        <v>158</v>
      </c>
      <c r="C113" s="36" t="s">
        <v>151</v>
      </c>
      <c r="D113" s="36" t="s">
        <v>159</v>
      </c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23.25" customHeight="1">
      <c r="A114" s="29">
        <v>112</v>
      </c>
      <c r="B114" s="41" t="s">
        <v>160</v>
      </c>
      <c r="C114" s="36" t="s">
        <v>151</v>
      </c>
      <c r="D114" s="36" t="s">
        <v>159</v>
      </c>
      <c r="E114" s="22"/>
      <c r="F114" s="22"/>
      <c r="G114" s="22"/>
      <c r="H114" s="43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23.25" customHeight="1">
      <c r="A115" s="27">
        <v>113</v>
      </c>
      <c r="B115" s="41" t="s">
        <v>214</v>
      </c>
      <c r="C115" s="36" t="s">
        <v>151</v>
      </c>
      <c r="D115" s="36" t="s">
        <v>159</v>
      </c>
      <c r="E115" s="22"/>
      <c r="F115" s="22"/>
      <c r="G115" s="22"/>
      <c r="H115" s="43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23.25" customHeight="1">
      <c r="A116" s="29">
        <v>114</v>
      </c>
      <c r="B116" s="41" t="s">
        <v>190</v>
      </c>
      <c r="C116" s="36" t="s">
        <v>151</v>
      </c>
      <c r="D116" s="36" t="s">
        <v>159</v>
      </c>
      <c r="E116" s="22"/>
      <c r="F116" s="22"/>
      <c r="G116" s="22"/>
      <c r="H116" s="43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23.25" customHeight="1">
      <c r="A117" s="27">
        <v>115</v>
      </c>
      <c r="B117" s="41" t="s">
        <v>191</v>
      </c>
      <c r="C117" s="36" t="s">
        <v>151</v>
      </c>
      <c r="D117" s="36" t="s">
        <v>159</v>
      </c>
      <c r="E117" s="22"/>
      <c r="F117" s="22"/>
      <c r="G117" s="22"/>
      <c r="H117" s="43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23.25" customHeight="1">
      <c r="A118" s="29">
        <v>116</v>
      </c>
      <c r="B118" s="35" t="s">
        <v>192</v>
      </c>
      <c r="C118" s="36" t="s">
        <v>151</v>
      </c>
      <c r="D118" s="36" t="s">
        <v>159</v>
      </c>
      <c r="E118" s="43" t="s">
        <v>233</v>
      </c>
      <c r="F118" s="48">
        <f>COUNTIF(C104:C118,"ลูก*")</f>
        <v>15</v>
      </c>
      <c r="G118" s="43" t="s">
        <v>231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23.25" customHeight="1">
      <c r="A119" s="22"/>
      <c r="B119" s="51"/>
      <c r="C119" s="52"/>
      <c r="D119" s="5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23.25" customHeight="1">
      <c r="A120" s="22"/>
      <c r="B120" s="51"/>
      <c r="C120" s="52"/>
      <c r="D120" s="5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23.25" customHeight="1">
      <c r="A121" s="22"/>
      <c r="B121" s="53" t="s">
        <v>166</v>
      </c>
      <c r="C121" s="53"/>
      <c r="D121" s="53"/>
      <c r="E121" s="53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23.25" customHeight="1">
      <c r="A122" s="22"/>
      <c r="B122" s="51"/>
      <c r="C122" s="52"/>
      <c r="D122" s="5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23.25" customHeight="1">
      <c r="A123" s="22"/>
      <c r="B123" s="54" t="s">
        <v>167</v>
      </c>
      <c r="C123" s="55" t="s">
        <v>168</v>
      </c>
      <c r="D123" s="55" t="s">
        <v>169</v>
      </c>
      <c r="E123" s="54" t="s">
        <v>170</v>
      </c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23.25" customHeight="1">
      <c r="A124" s="22"/>
      <c r="B124" s="36" t="s">
        <v>171</v>
      </c>
      <c r="C124" s="37">
        <v>1</v>
      </c>
      <c r="D124" s="37">
        <v>4</v>
      </c>
      <c r="E124" s="56">
        <f t="shared" ref="E124:E128" si="0">SUM(C124:D124)</f>
        <v>5</v>
      </c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23.25" customHeight="1">
      <c r="A125" s="22"/>
      <c r="B125" s="36" t="s">
        <v>17</v>
      </c>
      <c r="C125" s="48">
        <f>COUNTIF((B8:B94),"นาย*")</f>
        <v>26</v>
      </c>
      <c r="D125" s="56">
        <f>COUNTIF((B8:B94),"นาง*")</f>
        <v>61</v>
      </c>
      <c r="E125" s="56">
        <f t="shared" si="0"/>
        <v>87</v>
      </c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23.25" customHeight="1">
      <c r="A126" s="22"/>
      <c r="B126" s="36" t="s">
        <v>136</v>
      </c>
      <c r="C126" s="36">
        <v>3</v>
      </c>
      <c r="D126" s="56">
        <f>COUNTIF((B98:B102),"นาง*")</f>
        <v>3</v>
      </c>
      <c r="E126" s="56">
        <f t="shared" si="0"/>
        <v>6</v>
      </c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23.25" customHeight="1">
      <c r="A127" s="22"/>
      <c r="B127" s="36" t="s">
        <v>129</v>
      </c>
      <c r="C127" s="36">
        <v>3</v>
      </c>
      <c r="D127" s="36"/>
      <c r="E127" s="56">
        <f t="shared" si="0"/>
        <v>3</v>
      </c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23.25" customHeight="1">
      <c r="A128" s="22"/>
      <c r="B128" s="36" t="s">
        <v>151</v>
      </c>
      <c r="C128" s="48">
        <f>COUNTIF((B104:B118),"นาย*")</f>
        <v>9</v>
      </c>
      <c r="D128" s="56">
        <f>COUNTIF((B104:B118),"นาง*")</f>
        <v>6</v>
      </c>
      <c r="E128" s="56">
        <f t="shared" si="0"/>
        <v>15</v>
      </c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23.25" customHeight="1">
      <c r="A129" s="22"/>
      <c r="B129" s="57" t="s">
        <v>170</v>
      </c>
      <c r="C129" s="58">
        <f t="shared" ref="C129:E129" si="1">SUM(C124:C128)</f>
        <v>42</v>
      </c>
      <c r="D129" s="58">
        <f t="shared" si="1"/>
        <v>74</v>
      </c>
      <c r="E129" s="59">
        <f t="shared" si="1"/>
        <v>116</v>
      </c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23.25" customHeight="1">
      <c r="A130" s="22"/>
      <c r="B130" s="22"/>
      <c r="C130" s="22"/>
      <c r="D130" s="5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23.25" customHeight="1">
      <c r="A131" s="22"/>
      <c r="B131" s="22"/>
      <c r="C131" s="22"/>
      <c r="D131" s="5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23.25" customHeight="1">
      <c r="A132" s="22"/>
      <c r="B132" s="22"/>
      <c r="C132" s="22"/>
      <c r="D132" s="5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23.25" customHeight="1">
      <c r="A133" s="22"/>
      <c r="B133" s="22"/>
      <c r="C133" s="22"/>
      <c r="D133" s="5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23.25" customHeight="1">
      <c r="A134" s="22"/>
      <c r="B134" s="22"/>
      <c r="C134" s="22"/>
      <c r="D134" s="5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23.25" customHeight="1">
      <c r="A135" s="22"/>
      <c r="B135" s="22"/>
      <c r="C135" s="22"/>
      <c r="D135" s="5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23.25" customHeight="1">
      <c r="A136" s="22"/>
      <c r="B136" s="22"/>
      <c r="C136" s="22"/>
      <c r="D136" s="5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23.25" customHeight="1">
      <c r="A137" s="22"/>
      <c r="B137" s="22"/>
      <c r="C137" s="22"/>
      <c r="D137" s="5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23.25" customHeight="1">
      <c r="A138" s="22"/>
      <c r="B138" s="22"/>
      <c r="C138" s="22"/>
      <c r="D138" s="5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23.25" customHeight="1">
      <c r="A139" s="22"/>
      <c r="B139" s="22"/>
      <c r="C139" s="22"/>
      <c r="D139" s="5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23.25" customHeight="1">
      <c r="A140" s="22"/>
      <c r="B140" s="22"/>
      <c r="C140" s="22"/>
      <c r="D140" s="5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23.25" customHeight="1">
      <c r="A141" s="22"/>
      <c r="B141" s="22"/>
      <c r="C141" s="22"/>
      <c r="D141" s="5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23.25" customHeight="1">
      <c r="A142" s="22"/>
      <c r="B142" s="22"/>
      <c r="C142" s="22"/>
      <c r="D142" s="5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23.25" customHeight="1">
      <c r="A143" s="22"/>
      <c r="B143" s="22"/>
      <c r="C143" s="22"/>
      <c r="D143" s="5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23.25" customHeight="1">
      <c r="A144" s="22"/>
      <c r="B144" s="22"/>
      <c r="C144" s="22"/>
      <c r="D144" s="5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23.25" customHeight="1">
      <c r="A145" s="22"/>
      <c r="B145" s="22"/>
      <c r="C145" s="22"/>
      <c r="D145" s="5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23.25" customHeight="1">
      <c r="A146" s="22"/>
      <c r="B146" s="60" t="s">
        <v>172</v>
      </c>
      <c r="C146" s="53"/>
      <c r="D146" s="5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23.25" customHeight="1">
      <c r="A147" s="22"/>
      <c r="B147" s="51"/>
      <c r="C147" s="52"/>
      <c r="D147" s="5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23.25" customHeight="1">
      <c r="A148" s="22"/>
      <c r="B148" s="61" t="s">
        <v>173</v>
      </c>
      <c r="C148" s="61" t="s">
        <v>174</v>
      </c>
      <c r="D148" s="5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23.25" customHeight="1">
      <c r="A149" s="22"/>
      <c r="B149" s="36" t="s">
        <v>171</v>
      </c>
      <c r="C149" s="62">
        <f>D7</f>
        <v>5</v>
      </c>
      <c r="D149" s="5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23.25" customHeight="1">
      <c r="A150" s="22"/>
      <c r="B150" s="36" t="s">
        <v>15</v>
      </c>
      <c r="C150" s="56">
        <f>D15</f>
        <v>8</v>
      </c>
      <c r="D150" s="5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23.25" customHeight="1">
      <c r="A151" s="22"/>
      <c r="B151" s="36" t="s">
        <v>30</v>
      </c>
      <c r="C151" s="56">
        <f>D28</f>
        <v>13</v>
      </c>
      <c r="D151" s="53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23.25" customHeight="1">
      <c r="A152" s="22"/>
      <c r="B152" s="36" t="s">
        <v>46</v>
      </c>
      <c r="C152" s="56">
        <f>D38</f>
        <v>10</v>
      </c>
      <c r="D152" s="5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23.25" customHeight="1">
      <c r="A153" s="22"/>
      <c r="B153" s="36" t="s">
        <v>59</v>
      </c>
      <c r="C153" s="56">
        <f>D49</f>
        <v>11</v>
      </c>
      <c r="D153" s="5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23.25" customHeight="1">
      <c r="A154" s="22"/>
      <c r="B154" s="36" t="s">
        <v>75</v>
      </c>
      <c r="C154" s="56">
        <f>D68</f>
        <v>19</v>
      </c>
      <c r="D154" s="5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23.25" customHeight="1">
      <c r="A155" s="22"/>
      <c r="B155" s="36" t="s">
        <v>94</v>
      </c>
      <c r="C155" s="56">
        <f>D75</f>
        <v>7</v>
      </c>
      <c r="D155" s="5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23.25" customHeight="1">
      <c r="A156" s="22"/>
      <c r="B156" s="36" t="s">
        <v>102</v>
      </c>
      <c r="C156" s="56">
        <f>D87</f>
        <v>12</v>
      </c>
      <c r="D156" s="5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23.25" customHeight="1">
      <c r="A157" s="22"/>
      <c r="B157" s="36" t="s">
        <v>175</v>
      </c>
      <c r="C157" s="56">
        <f>D92</f>
        <v>5</v>
      </c>
      <c r="D157" s="5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23.25" customHeight="1">
      <c r="A158" s="22"/>
      <c r="B158" s="36" t="s">
        <v>126</v>
      </c>
      <c r="C158" s="56">
        <f>D94</f>
        <v>2</v>
      </c>
      <c r="D158" s="5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23.25" customHeight="1">
      <c r="A159" s="22"/>
      <c r="B159" s="63" t="s">
        <v>170</v>
      </c>
      <c r="C159" s="64">
        <f>SUM(C149:C158)</f>
        <v>92</v>
      </c>
      <c r="D159" s="5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23.25" customHeight="1">
      <c r="A160" s="22"/>
      <c r="B160" s="22"/>
      <c r="C160" s="22"/>
      <c r="D160" s="5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23.25" customHeight="1">
      <c r="A161" s="22"/>
      <c r="B161" s="22"/>
      <c r="C161" s="22"/>
      <c r="D161" s="5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23.25" customHeight="1">
      <c r="A162" s="22"/>
      <c r="B162" s="22"/>
      <c r="C162" s="22"/>
      <c r="D162" s="5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23.25" customHeight="1">
      <c r="A163" s="22"/>
      <c r="B163" s="22"/>
      <c r="C163" s="22"/>
      <c r="D163" s="5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23.25" customHeight="1">
      <c r="A164" s="22"/>
      <c r="B164" s="22"/>
      <c r="C164" s="22"/>
      <c r="D164" s="5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23.25" customHeight="1">
      <c r="A165" s="22"/>
      <c r="B165" s="22"/>
      <c r="C165" s="22"/>
      <c r="D165" s="5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23.25" customHeight="1">
      <c r="A166" s="22"/>
      <c r="B166" s="22"/>
      <c r="C166" s="22"/>
      <c r="D166" s="5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23.25" customHeight="1">
      <c r="A167" s="52"/>
      <c r="B167" s="51"/>
      <c r="C167" s="52"/>
      <c r="D167" s="5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23.25" customHeight="1">
      <c r="A168" s="52"/>
      <c r="B168" s="51"/>
      <c r="C168" s="52"/>
      <c r="D168" s="5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23.25" customHeight="1">
      <c r="A169" s="52"/>
      <c r="B169" s="51"/>
      <c r="C169" s="52"/>
      <c r="D169" s="5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23.25" customHeight="1">
      <c r="A170" s="52"/>
      <c r="B170" s="51"/>
      <c r="C170" s="52"/>
      <c r="D170" s="5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23.25" customHeight="1">
      <c r="A171" s="52"/>
      <c r="B171" s="51"/>
      <c r="C171" s="52"/>
      <c r="D171" s="5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23.25" customHeight="1">
      <c r="A172" s="52"/>
      <c r="B172" s="51"/>
      <c r="C172" s="52"/>
      <c r="D172" s="5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23.25" customHeight="1">
      <c r="A173" s="52"/>
      <c r="B173" s="51"/>
      <c r="C173" s="52"/>
      <c r="D173" s="5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23.25" customHeight="1">
      <c r="A174" s="52"/>
      <c r="B174" s="51"/>
      <c r="C174" s="52"/>
      <c r="D174" s="5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23.25" customHeight="1">
      <c r="A175" s="52"/>
      <c r="B175" s="51"/>
      <c r="C175" s="52"/>
      <c r="D175" s="5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23.25" customHeight="1">
      <c r="A176" s="52"/>
      <c r="B176" s="51"/>
      <c r="C176" s="52"/>
      <c r="D176" s="5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23.25" customHeight="1">
      <c r="A177" s="52"/>
      <c r="B177" s="51"/>
      <c r="C177" s="52"/>
      <c r="D177" s="5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23.25" customHeight="1">
      <c r="A178" s="52"/>
      <c r="B178" s="51"/>
      <c r="C178" s="52"/>
      <c r="D178" s="5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23.25" customHeight="1">
      <c r="A179" s="52"/>
      <c r="B179" s="51"/>
      <c r="C179" s="52"/>
      <c r="D179" s="5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23.25" customHeight="1">
      <c r="A180" s="52"/>
      <c r="B180" s="51"/>
      <c r="C180" s="52"/>
      <c r="D180" s="5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23.25" customHeight="1">
      <c r="A181" s="52"/>
      <c r="B181" s="51"/>
      <c r="C181" s="52"/>
      <c r="D181" s="5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23.25" customHeight="1">
      <c r="A182" s="52"/>
      <c r="B182" s="51"/>
      <c r="C182" s="52"/>
      <c r="D182" s="5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23.25" customHeight="1">
      <c r="A183" s="52"/>
      <c r="B183" s="51"/>
      <c r="C183" s="52"/>
      <c r="D183" s="5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23.25" customHeight="1">
      <c r="A184" s="52"/>
      <c r="B184" s="51"/>
      <c r="C184" s="52"/>
      <c r="D184" s="5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23.25" customHeight="1">
      <c r="A185" s="52"/>
      <c r="B185" s="51"/>
      <c r="C185" s="52"/>
      <c r="D185" s="5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23.25" customHeight="1">
      <c r="A186" s="52"/>
      <c r="B186" s="51"/>
      <c r="C186" s="52"/>
      <c r="D186" s="5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23.25" customHeight="1">
      <c r="A187" s="52"/>
      <c r="B187" s="51"/>
      <c r="C187" s="52"/>
      <c r="D187" s="5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23.25" customHeight="1">
      <c r="A188" s="52"/>
      <c r="B188" s="51"/>
      <c r="C188" s="52"/>
      <c r="D188" s="5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23.25" customHeight="1">
      <c r="A189" s="52"/>
      <c r="B189" s="51"/>
      <c r="C189" s="52"/>
      <c r="D189" s="5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23.25" customHeight="1">
      <c r="A190" s="52"/>
      <c r="B190" s="51"/>
      <c r="C190" s="52"/>
      <c r="D190" s="5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23.25" customHeight="1">
      <c r="A191" s="52"/>
      <c r="B191" s="51"/>
      <c r="C191" s="52"/>
      <c r="D191" s="5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23.25" customHeight="1">
      <c r="A192" s="52"/>
      <c r="B192" s="51"/>
      <c r="C192" s="52"/>
      <c r="D192" s="5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23.25" customHeight="1">
      <c r="A193" s="52"/>
      <c r="B193" s="51"/>
      <c r="C193" s="52"/>
      <c r="D193" s="5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23.25" customHeight="1">
      <c r="A194" s="52"/>
      <c r="B194" s="51"/>
      <c r="C194" s="52"/>
      <c r="D194" s="5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23.25" customHeight="1">
      <c r="A195" s="52"/>
      <c r="B195" s="51"/>
      <c r="C195" s="52"/>
      <c r="D195" s="5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23.25" customHeight="1">
      <c r="A196" s="52"/>
      <c r="B196" s="51"/>
      <c r="C196" s="52"/>
      <c r="D196" s="5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23.25" customHeight="1">
      <c r="A197" s="52"/>
      <c r="B197" s="51"/>
      <c r="C197" s="52"/>
      <c r="D197" s="5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23.25" customHeight="1">
      <c r="A198" s="52"/>
      <c r="B198" s="51"/>
      <c r="C198" s="52"/>
      <c r="D198" s="5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23.25" customHeight="1">
      <c r="A199" s="52"/>
      <c r="B199" s="51"/>
      <c r="C199" s="52"/>
      <c r="D199" s="5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23.25" customHeight="1">
      <c r="A200" s="52"/>
      <c r="B200" s="51"/>
      <c r="C200" s="52"/>
      <c r="D200" s="5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23.25" customHeight="1">
      <c r="A201" s="52"/>
      <c r="B201" s="51"/>
      <c r="C201" s="52"/>
      <c r="D201" s="5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23.25" customHeight="1">
      <c r="A202" s="52"/>
      <c r="B202" s="51"/>
      <c r="C202" s="52"/>
      <c r="D202" s="5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23.25" customHeight="1">
      <c r="A203" s="52"/>
      <c r="B203" s="51"/>
      <c r="C203" s="52"/>
      <c r="D203" s="5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23.25" customHeight="1">
      <c r="A204" s="52"/>
      <c r="B204" s="51"/>
      <c r="C204" s="52"/>
      <c r="D204" s="5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23.25" customHeight="1">
      <c r="A205" s="52"/>
      <c r="B205" s="51"/>
      <c r="C205" s="52"/>
      <c r="D205" s="5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23.25" customHeight="1">
      <c r="A206" s="52"/>
      <c r="B206" s="51"/>
      <c r="C206" s="52"/>
      <c r="D206" s="5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23.25" customHeight="1">
      <c r="A207" s="52"/>
      <c r="B207" s="51"/>
      <c r="C207" s="52"/>
      <c r="D207" s="5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23.25" customHeight="1">
      <c r="A208" s="52"/>
      <c r="B208" s="51"/>
      <c r="C208" s="52"/>
      <c r="D208" s="5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23.25" customHeight="1">
      <c r="A209" s="52"/>
      <c r="B209" s="51"/>
      <c r="C209" s="52"/>
      <c r="D209" s="5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23.25" customHeight="1">
      <c r="A210" s="52"/>
      <c r="B210" s="51"/>
      <c r="C210" s="52"/>
      <c r="D210" s="5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23.25" customHeight="1">
      <c r="A211" s="52"/>
      <c r="B211" s="51"/>
      <c r="C211" s="52"/>
      <c r="D211" s="5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23.25" customHeight="1">
      <c r="A212" s="52"/>
      <c r="B212" s="51"/>
      <c r="C212" s="52"/>
      <c r="D212" s="5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23.25" customHeight="1">
      <c r="A213" s="52"/>
      <c r="B213" s="51"/>
      <c r="C213" s="52"/>
      <c r="D213" s="5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23.25" customHeight="1">
      <c r="A214" s="52"/>
      <c r="B214" s="51"/>
      <c r="C214" s="52"/>
      <c r="D214" s="5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23.25" customHeight="1">
      <c r="A215" s="52"/>
      <c r="B215" s="51"/>
      <c r="C215" s="52"/>
      <c r="D215" s="5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23.25" customHeight="1">
      <c r="A216" s="52"/>
      <c r="B216" s="51"/>
      <c r="C216" s="52"/>
      <c r="D216" s="5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23.25" customHeight="1">
      <c r="A217" s="52"/>
      <c r="B217" s="51"/>
      <c r="C217" s="52"/>
      <c r="D217" s="5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23.25" customHeight="1">
      <c r="A218" s="52"/>
      <c r="B218" s="51"/>
      <c r="C218" s="52"/>
      <c r="D218" s="5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23.25" customHeight="1">
      <c r="A219" s="52"/>
      <c r="B219" s="51"/>
      <c r="C219" s="52"/>
      <c r="D219" s="5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23.25" customHeight="1">
      <c r="A220" s="52"/>
      <c r="B220" s="51"/>
      <c r="C220" s="52"/>
      <c r="D220" s="5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23.25" customHeight="1">
      <c r="A221" s="52"/>
      <c r="B221" s="51"/>
      <c r="C221" s="52"/>
      <c r="D221" s="5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23.25" customHeight="1">
      <c r="A222" s="52"/>
      <c r="B222" s="51"/>
      <c r="C222" s="52"/>
      <c r="D222" s="5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23.25" customHeight="1">
      <c r="A223" s="52"/>
      <c r="B223" s="51"/>
      <c r="C223" s="52"/>
      <c r="D223" s="5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23.25" customHeight="1">
      <c r="A224" s="52"/>
      <c r="B224" s="51"/>
      <c r="C224" s="52"/>
      <c r="D224" s="5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23.25" customHeight="1">
      <c r="A225" s="52"/>
      <c r="B225" s="51"/>
      <c r="C225" s="52"/>
      <c r="D225" s="5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23.25" customHeight="1">
      <c r="A226" s="52"/>
      <c r="B226" s="51"/>
      <c r="C226" s="52"/>
      <c r="D226" s="5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23.25" customHeight="1">
      <c r="A227" s="52"/>
      <c r="B227" s="51"/>
      <c r="C227" s="52"/>
      <c r="D227" s="5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23.25" customHeight="1">
      <c r="A228" s="52"/>
      <c r="B228" s="51"/>
      <c r="C228" s="52"/>
      <c r="D228" s="5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23.25" customHeight="1">
      <c r="A229" s="52"/>
      <c r="B229" s="51"/>
      <c r="C229" s="52"/>
      <c r="D229" s="5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23.25" customHeight="1">
      <c r="A230" s="52"/>
      <c r="B230" s="51"/>
      <c r="C230" s="52"/>
      <c r="D230" s="5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23.25" customHeight="1">
      <c r="A231" s="52"/>
      <c r="B231" s="51"/>
      <c r="C231" s="52"/>
      <c r="D231" s="5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23.25" customHeight="1">
      <c r="A232" s="52"/>
      <c r="B232" s="51"/>
      <c r="C232" s="52"/>
      <c r="D232" s="5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23.25" customHeight="1">
      <c r="A233" s="52"/>
      <c r="B233" s="51"/>
      <c r="C233" s="52"/>
      <c r="D233" s="5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23.25" customHeight="1">
      <c r="A234" s="52"/>
      <c r="B234" s="51"/>
      <c r="C234" s="52"/>
      <c r="D234" s="5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23.25" customHeight="1">
      <c r="A235" s="52"/>
      <c r="B235" s="51"/>
      <c r="C235" s="52"/>
      <c r="D235" s="5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23.25" customHeight="1">
      <c r="A236" s="52"/>
      <c r="B236" s="51"/>
      <c r="C236" s="52"/>
      <c r="D236" s="5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23.25" customHeight="1">
      <c r="A237" s="52"/>
      <c r="B237" s="51"/>
      <c r="C237" s="52"/>
      <c r="D237" s="5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23.25" customHeight="1">
      <c r="A238" s="52"/>
      <c r="B238" s="51"/>
      <c r="C238" s="52"/>
      <c r="D238" s="5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23.25" customHeight="1">
      <c r="A239" s="52"/>
      <c r="B239" s="51"/>
      <c r="C239" s="52"/>
      <c r="D239" s="5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23.25" customHeight="1">
      <c r="A240" s="52"/>
      <c r="B240" s="51"/>
      <c r="C240" s="52"/>
      <c r="D240" s="5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23.25" customHeight="1">
      <c r="A241" s="52"/>
      <c r="B241" s="51"/>
      <c r="C241" s="52"/>
      <c r="D241" s="5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23.25" customHeight="1">
      <c r="A242" s="52"/>
      <c r="B242" s="51"/>
      <c r="C242" s="52"/>
      <c r="D242" s="5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23.25" customHeight="1">
      <c r="A243" s="52"/>
      <c r="B243" s="51"/>
      <c r="C243" s="52"/>
      <c r="D243" s="5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23.25" customHeight="1">
      <c r="A244" s="52"/>
      <c r="B244" s="51"/>
      <c r="C244" s="52"/>
      <c r="D244" s="5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23.25" customHeight="1">
      <c r="A245" s="52"/>
      <c r="B245" s="51"/>
      <c r="C245" s="52"/>
      <c r="D245" s="5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23.25" customHeight="1">
      <c r="A246" s="52"/>
      <c r="B246" s="51"/>
      <c r="C246" s="52"/>
      <c r="D246" s="5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23.25" customHeight="1">
      <c r="A247" s="52"/>
      <c r="B247" s="51"/>
      <c r="C247" s="52"/>
      <c r="D247" s="5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23.25" customHeight="1">
      <c r="A248" s="52"/>
      <c r="B248" s="51"/>
      <c r="C248" s="52"/>
      <c r="D248" s="5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23.25" customHeight="1">
      <c r="A249" s="52"/>
      <c r="B249" s="51"/>
      <c r="C249" s="52"/>
      <c r="D249" s="5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23.25" customHeight="1">
      <c r="A250" s="52"/>
      <c r="B250" s="51"/>
      <c r="C250" s="52"/>
      <c r="D250" s="5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23.25" customHeight="1">
      <c r="A251" s="52"/>
      <c r="B251" s="51"/>
      <c r="C251" s="52"/>
      <c r="D251" s="5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23.25" customHeight="1">
      <c r="A252" s="52"/>
      <c r="B252" s="51"/>
      <c r="C252" s="52"/>
      <c r="D252" s="5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23.25" customHeight="1">
      <c r="A253" s="52"/>
      <c r="B253" s="51"/>
      <c r="C253" s="52"/>
      <c r="D253" s="5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23.25" customHeight="1">
      <c r="A254" s="52"/>
      <c r="B254" s="51"/>
      <c r="C254" s="52"/>
      <c r="D254" s="5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23.25" customHeight="1">
      <c r="A255" s="52"/>
      <c r="B255" s="51"/>
      <c r="C255" s="52"/>
      <c r="D255" s="5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23.25" customHeight="1">
      <c r="A256" s="52"/>
      <c r="B256" s="51"/>
      <c r="C256" s="52"/>
      <c r="D256" s="5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23.25" customHeight="1">
      <c r="A257" s="52"/>
      <c r="B257" s="51"/>
      <c r="C257" s="52"/>
      <c r="D257" s="5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23.25" customHeight="1">
      <c r="A258" s="52"/>
      <c r="B258" s="51"/>
      <c r="C258" s="52"/>
      <c r="D258" s="5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23.25" customHeight="1">
      <c r="A259" s="52"/>
      <c r="B259" s="51"/>
      <c r="C259" s="52"/>
      <c r="D259" s="5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23.25" customHeight="1">
      <c r="A260" s="52"/>
      <c r="B260" s="51"/>
      <c r="C260" s="52"/>
      <c r="D260" s="5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23.25" customHeight="1">
      <c r="A261" s="52"/>
      <c r="B261" s="51"/>
      <c r="C261" s="52"/>
      <c r="D261" s="5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23.25" customHeight="1">
      <c r="A262" s="52"/>
      <c r="B262" s="51"/>
      <c r="C262" s="52"/>
      <c r="D262" s="5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23.25" customHeight="1">
      <c r="A263" s="52"/>
      <c r="B263" s="51"/>
      <c r="C263" s="52"/>
      <c r="D263" s="5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23.25" customHeight="1">
      <c r="A264" s="52"/>
      <c r="B264" s="51"/>
      <c r="C264" s="52"/>
      <c r="D264" s="5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23.25" customHeight="1">
      <c r="A265" s="52"/>
      <c r="B265" s="51"/>
      <c r="C265" s="52"/>
      <c r="D265" s="5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23.25" customHeight="1">
      <c r="A266" s="52"/>
      <c r="B266" s="51"/>
      <c r="C266" s="52"/>
      <c r="D266" s="5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23.25" customHeight="1">
      <c r="A267" s="52"/>
      <c r="B267" s="51"/>
      <c r="C267" s="52"/>
      <c r="D267" s="5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23.25" customHeight="1">
      <c r="A268" s="52"/>
      <c r="B268" s="51"/>
      <c r="C268" s="52"/>
      <c r="D268" s="5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23.25" customHeight="1">
      <c r="A269" s="52"/>
      <c r="B269" s="51"/>
      <c r="C269" s="52"/>
      <c r="D269" s="5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23.25" customHeight="1">
      <c r="A270" s="52"/>
      <c r="B270" s="51"/>
      <c r="C270" s="52"/>
      <c r="D270" s="5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23.25" customHeight="1">
      <c r="A271" s="52"/>
      <c r="B271" s="51"/>
      <c r="C271" s="52"/>
      <c r="D271" s="5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23.25" customHeight="1">
      <c r="A272" s="52"/>
      <c r="B272" s="51"/>
      <c r="C272" s="52"/>
      <c r="D272" s="5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23.25" customHeight="1">
      <c r="A273" s="52"/>
      <c r="B273" s="51"/>
      <c r="C273" s="52"/>
      <c r="D273" s="5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23.25" customHeight="1">
      <c r="A274" s="52"/>
      <c r="B274" s="51"/>
      <c r="C274" s="52"/>
      <c r="D274" s="5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23.25" customHeight="1">
      <c r="A275" s="52"/>
      <c r="B275" s="51"/>
      <c r="C275" s="52"/>
      <c r="D275" s="5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23.25" customHeight="1">
      <c r="A276" s="52"/>
      <c r="B276" s="51"/>
      <c r="C276" s="52"/>
      <c r="D276" s="5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23.25" customHeight="1">
      <c r="A277" s="52"/>
      <c r="B277" s="51"/>
      <c r="C277" s="52"/>
      <c r="D277" s="5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23.25" customHeight="1">
      <c r="A278" s="52"/>
      <c r="B278" s="51"/>
      <c r="C278" s="52"/>
      <c r="D278" s="5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23.25" customHeight="1">
      <c r="A279" s="52"/>
      <c r="B279" s="51"/>
      <c r="C279" s="52"/>
      <c r="D279" s="5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23.25" customHeight="1">
      <c r="A280" s="52"/>
      <c r="B280" s="51"/>
      <c r="C280" s="52"/>
      <c r="D280" s="5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23.25" customHeight="1">
      <c r="A281" s="52"/>
      <c r="B281" s="51"/>
      <c r="C281" s="52"/>
      <c r="D281" s="5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23.25" customHeight="1">
      <c r="A282" s="52"/>
      <c r="B282" s="51"/>
      <c r="C282" s="52"/>
      <c r="D282" s="5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23.25" customHeight="1">
      <c r="A283" s="52"/>
      <c r="B283" s="51"/>
      <c r="C283" s="52"/>
      <c r="D283" s="5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23.25" customHeight="1">
      <c r="A284" s="52"/>
      <c r="B284" s="51"/>
      <c r="C284" s="52"/>
      <c r="D284" s="5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23.25" customHeight="1">
      <c r="A285" s="52"/>
      <c r="B285" s="51"/>
      <c r="C285" s="52"/>
      <c r="D285" s="5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23.25" customHeight="1">
      <c r="A286" s="52"/>
      <c r="B286" s="51"/>
      <c r="C286" s="52"/>
      <c r="D286" s="5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23.25" customHeight="1">
      <c r="A287" s="52"/>
      <c r="B287" s="51"/>
      <c r="C287" s="52"/>
      <c r="D287" s="5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23.25" customHeight="1">
      <c r="A288" s="52"/>
      <c r="B288" s="51"/>
      <c r="C288" s="52"/>
      <c r="D288" s="5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23.25" customHeight="1">
      <c r="A289" s="52"/>
      <c r="B289" s="51"/>
      <c r="C289" s="52"/>
      <c r="D289" s="5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23.25" customHeight="1">
      <c r="A290" s="52"/>
      <c r="B290" s="51"/>
      <c r="C290" s="52"/>
      <c r="D290" s="5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23.25" customHeight="1">
      <c r="A291" s="52"/>
      <c r="B291" s="51"/>
      <c r="C291" s="52"/>
      <c r="D291" s="5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23.25" customHeight="1">
      <c r="A292" s="52"/>
      <c r="B292" s="51"/>
      <c r="C292" s="52"/>
      <c r="D292" s="5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23.25" customHeight="1">
      <c r="A293" s="52"/>
      <c r="B293" s="51"/>
      <c r="C293" s="52"/>
      <c r="D293" s="5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23.25" customHeight="1">
      <c r="A294" s="52"/>
      <c r="B294" s="51"/>
      <c r="C294" s="52"/>
      <c r="D294" s="5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23.25" customHeight="1">
      <c r="A295" s="52"/>
      <c r="B295" s="51"/>
      <c r="C295" s="52"/>
      <c r="D295" s="5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23.25" customHeight="1">
      <c r="A296" s="52"/>
      <c r="B296" s="51"/>
      <c r="C296" s="52"/>
      <c r="D296" s="5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23.25" customHeight="1">
      <c r="A297" s="52"/>
      <c r="B297" s="51"/>
      <c r="C297" s="52"/>
      <c r="D297" s="5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23.25" customHeight="1">
      <c r="A298" s="52"/>
      <c r="B298" s="51"/>
      <c r="C298" s="52"/>
      <c r="D298" s="5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23.25" customHeight="1">
      <c r="A299" s="52"/>
      <c r="B299" s="51"/>
      <c r="C299" s="52"/>
      <c r="D299" s="5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23.25" customHeight="1">
      <c r="A300" s="52"/>
      <c r="B300" s="51"/>
      <c r="C300" s="52"/>
      <c r="D300" s="5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23.25" customHeight="1">
      <c r="A301" s="52"/>
      <c r="B301" s="51"/>
      <c r="C301" s="52"/>
      <c r="D301" s="5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23.25" customHeight="1">
      <c r="A302" s="52"/>
      <c r="B302" s="51"/>
      <c r="C302" s="52"/>
      <c r="D302" s="5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23.25" customHeight="1">
      <c r="A303" s="52"/>
      <c r="B303" s="51"/>
      <c r="C303" s="52"/>
      <c r="D303" s="5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23.25" customHeight="1">
      <c r="A304" s="52"/>
      <c r="B304" s="51"/>
      <c r="C304" s="52"/>
      <c r="D304" s="5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23.25" customHeight="1">
      <c r="A305" s="52"/>
      <c r="B305" s="51"/>
      <c r="C305" s="52"/>
      <c r="D305" s="5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23.25" customHeight="1">
      <c r="A306" s="52"/>
      <c r="B306" s="51"/>
      <c r="C306" s="52"/>
      <c r="D306" s="5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23.25" customHeight="1">
      <c r="A307" s="52"/>
      <c r="B307" s="51"/>
      <c r="C307" s="52"/>
      <c r="D307" s="5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23.25" customHeight="1">
      <c r="A308" s="52"/>
      <c r="B308" s="51"/>
      <c r="C308" s="52"/>
      <c r="D308" s="5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23.25" customHeight="1">
      <c r="A309" s="52"/>
      <c r="B309" s="51"/>
      <c r="C309" s="52"/>
      <c r="D309" s="5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23.25" customHeight="1">
      <c r="A310" s="52"/>
      <c r="B310" s="51"/>
      <c r="C310" s="52"/>
      <c r="D310" s="5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23.25" customHeight="1">
      <c r="A311" s="52"/>
      <c r="B311" s="51"/>
      <c r="C311" s="52"/>
      <c r="D311" s="5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23.25" customHeight="1">
      <c r="A312" s="52"/>
      <c r="B312" s="51"/>
      <c r="C312" s="52"/>
      <c r="D312" s="5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23.25" customHeight="1">
      <c r="A313" s="52"/>
      <c r="B313" s="51"/>
      <c r="C313" s="52"/>
      <c r="D313" s="5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23.25" customHeight="1">
      <c r="A314" s="52"/>
      <c r="B314" s="51"/>
      <c r="C314" s="52"/>
      <c r="D314" s="5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23.25" customHeight="1">
      <c r="A315" s="52"/>
      <c r="B315" s="51"/>
      <c r="C315" s="52"/>
      <c r="D315" s="5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23.25" customHeight="1">
      <c r="A316" s="52"/>
      <c r="B316" s="51"/>
      <c r="C316" s="52"/>
      <c r="D316" s="5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23.25" customHeight="1">
      <c r="A317" s="52"/>
      <c r="B317" s="51"/>
      <c r="C317" s="52"/>
      <c r="D317" s="5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23.25" customHeight="1">
      <c r="A318" s="52"/>
      <c r="B318" s="51"/>
      <c r="C318" s="52"/>
      <c r="D318" s="5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23.25" customHeight="1">
      <c r="A319" s="52"/>
      <c r="B319" s="51"/>
      <c r="C319" s="52"/>
      <c r="D319" s="5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23.25" customHeight="1">
      <c r="A320" s="52"/>
      <c r="B320" s="51"/>
      <c r="C320" s="52"/>
      <c r="D320" s="5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23.25" customHeight="1">
      <c r="A321" s="52"/>
      <c r="B321" s="51"/>
      <c r="C321" s="52"/>
      <c r="D321" s="5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23.25" customHeight="1">
      <c r="A322" s="52"/>
      <c r="B322" s="51"/>
      <c r="C322" s="52"/>
      <c r="D322" s="5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23.25" customHeight="1">
      <c r="A323" s="52"/>
      <c r="B323" s="51"/>
      <c r="C323" s="52"/>
      <c r="D323" s="5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23.25" customHeight="1">
      <c r="A324" s="52"/>
      <c r="B324" s="51"/>
      <c r="C324" s="52"/>
      <c r="D324" s="5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23.25" customHeight="1">
      <c r="A325" s="52"/>
      <c r="B325" s="51"/>
      <c r="C325" s="52"/>
      <c r="D325" s="5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23.25" customHeight="1">
      <c r="A326" s="52"/>
      <c r="B326" s="51"/>
      <c r="C326" s="52"/>
      <c r="D326" s="5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23.25" customHeight="1">
      <c r="A327" s="52"/>
      <c r="B327" s="51"/>
      <c r="C327" s="52"/>
      <c r="D327" s="5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23.25" customHeight="1">
      <c r="A328" s="52"/>
      <c r="B328" s="51"/>
      <c r="C328" s="52"/>
      <c r="D328" s="5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23.25" customHeight="1">
      <c r="A329" s="52"/>
      <c r="B329" s="51"/>
      <c r="C329" s="52"/>
      <c r="D329" s="5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23.25" customHeight="1">
      <c r="A330" s="52"/>
      <c r="B330" s="51"/>
      <c r="C330" s="52"/>
      <c r="D330" s="5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23.25" customHeight="1">
      <c r="A331" s="52"/>
      <c r="B331" s="51"/>
      <c r="C331" s="52"/>
      <c r="D331" s="5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23.25" customHeight="1">
      <c r="A332" s="52"/>
      <c r="B332" s="51"/>
      <c r="C332" s="52"/>
      <c r="D332" s="5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23.25" customHeight="1">
      <c r="A333" s="52"/>
      <c r="B333" s="51"/>
      <c r="C333" s="52"/>
      <c r="D333" s="5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23.25" customHeight="1">
      <c r="A334" s="52"/>
      <c r="B334" s="51"/>
      <c r="C334" s="52"/>
      <c r="D334" s="5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23.25" customHeight="1">
      <c r="A335" s="52"/>
      <c r="B335" s="51"/>
      <c r="C335" s="52"/>
      <c r="D335" s="5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23.25" customHeight="1">
      <c r="A336" s="52"/>
      <c r="B336" s="51"/>
      <c r="C336" s="52"/>
      <c r="D336" s="5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23.25" customHeight="1">
      <c r="A337" s="52"/>
      <c r="B337" s="51"/>
      <c r="C337" s="52"/>
      <c r="D337" s="5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23.25" customHeight="1">
      <c r="A338" s="52"/>
      <c r="B338" s="51"/>
      <c r="C338" s="52"/>
      <c r="D338" s="5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23.25" customHeight="1">
      <c r="A339" s="52"/>
      <c r="B339" s="51"/>
      <c r="C339" s="52"/>
      <c r="D339" s="5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23.25" customHeight="1">
      <c r="A340" s="52"/>
      <c r="B340" s="51"/>
      <c r="C340" s="52"/>
      <c r="D340" s="5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23.25" customHeight="1">
      <c r="A341" s="52"/>
      <c r="B341" s="51"/>
      <c r="C341" s="52"/>
      <c r="D341" s="5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23.25" customHeight="1">
      <c r="A342" s="52"/>
      <c r="B342" s="51"/>
      <c r="C342" s="52"/>
      <c r="D342" s="5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23.25" customHeight="1">
      <c r="A343" s="52"/>
      <c r="B343" s="51"/>
      <c r="C343" s="52"/>
      <c r="D343" s="5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23.25" customHeight="1">
      <c r="A344" s="52"/>
      <c r="B344" s="51"/>
      <c r="C344" s="52"/>
      <c r="D344" s="5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23.25" customHeight="1">
      <c r="A345" s="52"/>
      <c r="B345" s="51"/>
      <c r="C345" s="52"/>
      <c r="D345" s="5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23.25" customHeight="1">
      <c r="A346" s="52"/>
      <c r="B346" s="51"/>
      <c r="C346" s="52"/>
      <c r="D346" s="5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23.25" customHeight="1">
      <c r="A347" s="52"/>
      <c r="B347" s="51"/>
      <c r="C347" s="52"/>
      <c r="D347" s="5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23.25" customHeight="1">
      <c r="A348" s="52"/>
      <c r="B348" s="51"/>
      <c r="C348" s="52"/>
      <c r="D348" s="5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23.25" customHeight="1">
      <c r="A349" s="52"/>
      <c r="B349" s="51"/>
      <c r="C349" s="52"/>
      <c r="D349" s="5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23.25" customHeight="1">
      <c r="A350" s="52"/>
      <c r="B350" s="51"/>
      <c r="C350" s="52"/>
      <c r="D350" s="5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23.25" customHeight="1">
      <c r="A351" s="52"/>
      <c r="B351" s="51"/>
      <c r="C351" s="52"/>
      <c r="D351" s="5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23.25" customHeight="1">
      <c r="A352" s="52"/>
      <c r="B352" s="51"/>
      <c r="C352" s="52"/>
      <c r="D352" s="5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23.25" customHeight="1">
      <c r="A353" s="52"/>
      <c r="B353" s="51"/>
      <c r="C353" s="52"/>
      <c r="D353" s="5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23.25" customHeight="1">
      <c r="A354" s="52"/>
      <c r="B354" s="51"/>
      <c r="C354" s="52"/>
      <c r="D354" s="5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23.25" customHeight="1">
      <c r="A355" s="52"/>
      <c r="B355" s="51"/>
      <c r="C355" s="52"/>
      <c r="D355" s="5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23.25" customHeight="1">
      <c r="A356" s="52"/>
      <c r="B356" s="51"/>
      <c r="C356" s="52"/>
      <c r="D356" s="5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23.25" customHeight="1">
      <c r="A357" s="52"/>
      <c r="B357" s="51"/>
      <c r="C357" s="52"/>
      <c r="D357" s="5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23.25" customHeight="1">
      <c r="A358" s="52"/>
      <c r="B358" s="51"/>
      <c r="C358" s="52"/>
      <c r="D358" s="5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23.25" customHeight="1">
      <c r="A359" s="52"/>
      <c r="B359" s="51"/>
      <c r="C359" s="52"/>
      <c r="D359" s="5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23.25" customHeight="1">
      <c r="A360" s="52"/>
      <c r="B360" s="51"/>
      <c r="C360" s="52"/>
      <c r="D360" s="5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23.25" customHeight="1">
      <c r="A361" s="52"/>
      <c r="B361" s="51"/>
      <c r="C361" s="52"/>
      <c r="D361" s="5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23.25" customHeight="1">
      <c r="A362" s="52"/>
      <c r="B362" s="51"/>
      <c r="C362" s="52"/>
      <c r="D362" s="5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23.25" customHeight="1">
      <c r="A363" s="52"/>
      <c r="B363" s="51"/>
      <c r="C363" s="52"/>
      <c r="D363" s="5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23.25" customHeight="1">
      <c r="A364" s="52"/>
      <c r="B364" s="51"/>
      <c r="C364" s="52"/>
      <c r="D364" s="5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23.25" customHeight="1">
      <c r="A365" s="52"/>
      <c r="B365" s="51"/>
      <c r="C365" s="52"/>
      <c r="D365" s="5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23.25" customHeight="1">
      <c r="A366" s="52"/>
      <c r="B366" s="51"/>
      <c r="C366" s="52"/>
      <c r="D366" s="5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23.25" customHeight="1">
      <c r="A367" s="52"/>
      <c r="B367" s="51"/>
      <c r="C367" s="52"/>
      <c r="D367" s="5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23.25" customHeight="1">
      <c r="A368" s="52"/>
      <c r="B368" s="51"/>
      <c r="C368" s="52"/>
      <c r="D368" s="5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23.25" customHeight="1">
      <c r="A369" s="52"/>
      <c r="B369" s="51"/>
      <c r="C369" s="52"/>
      <c r="D369" s="5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23.25" customHeight="1">
      <c r="A370" s="52"/>
      <c r="B370" s="51"/>
      <c r="C370" s="52"/>
      <c r="D370" s="5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23.25" customHeight="1">
      <c r="A371" s="52"/>
      <c r="B371" s="51"/>
      <c r="C371" s="52"/>
      <c r="D371" s="5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23.25" customHeight="1">
      <c r="A372" s="52"/>
      <c r="B372" s="51"/>
      <c r="C372" s="52"/>
      <c r="D372" s="5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23.25" customHeight="1">
      <c r="A373" s="52"/>
      <c r="B373" s="51"/>
      <c r="C373" s="52"/>
      <c r="D373" s="5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23.25" customHeight="1">
      <c r="A374" s="52"/>
      <c r="B374" s="51"/>
      <c r="C374" s="52"/>
      <c r="D374" s="5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23.25" customHeight="1">
      <c r="A375" s="52"/>
      <c r="B375" s="51"/>
      <c r="C375" s="52"/>
      <c r="D375" s="5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23.25" customHeight="1">
      <c r="A376" s="52"/>
      <c r="B376" s="51"/>
      <c r="C376" s="52"/>
      <c r="D376" s="5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23.25" customHeight="1">
      <c r="A377" s="52"/>
      <c r="B377" s="51"/>
      <c r="C377" s="52"/>
      <c r="D377" s="5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23.25" customHeight="1">
      <c r="A378" s="52"/>
      <c r="B378" s="51"/>
      <c r="C378" s="52"/>
      <c r="D378" s="5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23.25" customHeight="1">
      <c r="A379" s="52"/>
      <c r="B379" s="51"/>
      <c r="C379" s="52"/>
      <c r="D379" s="5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23.25" customHeight="1">
      <c r="A380" s="52"/>
      <c r="B380" s="51"/>
      <c r="C380" s="52"/>
      <c r="D380" s="5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23.25" customHeight="1">
      <c r="A381" s="52"/>
      <c r="B381" s="51"/>
      <c r="C381" s="52"/>
      <c r="D381" s="5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23.25" customHeight="1">
      <c r="A382" s="52"/>
      <c r="B382" s="51"/>
      <c r="C382" s="52"/>
      <c r="D382" s="5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23.25" customHeight="1">
      <c r="A383" s="52"/>
      <c r="B383" s="51"/>
      <c r="C383" s="52"/>
      <c r="D383" s="5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23.25" customHeight="1">
      <c r="A384" s="52"/>
      <c r="B384" s="51"/>
      <c r="C384" s="52"/>
      <c r="D384" s="5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23.25" customHeight="1">
      <c r="A385" s="52"/>
      <c r="B385" s="51"/>
      <c r="C385" s="52"/>
      <c r="D385" s="5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23.25" customHeight="1">
      <c r="A386" s="52"/>
      <c r="B386" s="51"/>
      <c r="C386" s="52"/>
      <c r="D386" s="5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23.25" customHeight="1">
      <c r="A387" s="52"/>
      <c r="B387" s="51"/>
      <c r="C387" s="52"/>
      <c r="D387" s="5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23.25" customHeight="1">
      <c r="A388" s="52"/>
      <c r="B388" s="51"/>
      <c r="C388" s="52"/>
      <c r="D388" s="5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23.25" customHeight="1">
      <c r="A389" s="52"/>
      <c r="B389" s="51"/>
      <c r="C389" s="52"/>
      <c r="D389" s="5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23.25" customHeight="1">
      <c r="A390" s="52"/>
      <c r="B390" s="51"/>
      <c r="C390" s="52"/>
      <c r="D390" s="5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23.25" customHeight="1">
      <c r="A391" s="52"/>
      <c r="B391" s="51"/>
      <c r="C391" s="52"/>
      <c r="D391" s="5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23.25" customHeight="1">
      <c r="A392" s="52"/>
      <c r="B392" s="51"/>
      <c r="C392" s="52"/>
      <c r="D392" s="5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23.25" customHeight="1">
      <c r="A393" s="52"/>
      <c r="B393" s="51"/>
      <c r="C393" s="52"/>
      <c r="D393" s="5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23.25" customHeight="1">
      <c r="A394" s="52"/>
      <c r="B394" s="51"/>
      <c r="C394" s="52"/>
      <c r="D394" s="5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23.25" customHeight="1">
      <c r="A395" s="52"/>
      <c r="B395" s="51"/>
      <c r="C395" s="52"/>
      <c r="D395" s="5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23.25" customHeight="1">
      <c r="A396" s="52"/>
      <c r="B396" s="51"/>
      <c r="C396" s="52"/>
      <c r="D396" s="5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23.25" customHeight="1">
      <c r="A397" s="52"/>
      <c r="B397" s="51"/>
      <c r="C397" s="52"/>
      <c r="D397" s="5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23.25" customHeight="1">
      <c r="A398" s="52"/>
      <c r="B398" s="51"/>
      <c r="C398" s="52"/>
      <c r="D398" s="5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23.25" customHeight="1">
      <c r="A399" s="52"/>
      <c r="B399" s="51"/>
      <c r="C399" s="52"/>
      <c r="D399" s="5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23.25" customHeight="1">
      <c r="A400" s="52"/>
      <c r="B400" s="51"/>
      <c r="C400" s="52"/>
      <c r="D400" s="5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23.25" customHeight="1">
      <c r="A401" s="52"/>
      <c r="B401" s="51"/>
      <c r="C401" s="52"/>
      <c r="D401" s="5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23.25" customHeight="1">
      <c r="A402" s="52"/>
      <c r="B402" s="51"/>
      <c r="C402" s="52"/>
      <c r="D402" s="5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23.25" customHeight="1">
      <c r="A403" s="52"/>
      <c r="B403" s="51"/>
      <c r="C403" s="52"/>
      <c r="D403" s="5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23.25" customHeight="1">
      <c r="A404" s="52"/>
      <c r="B404" s="51"/>
      <c r="C404" s="52"/>
      <c r="D404" s="5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23.25" customHeight="1">
      <c r="A405" s="52"/>
      <c r="B405" s="51"/>
      <c r="C405" s="52"/>
      <c r="D405" s="5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23.25" customHeight="1">
      <c r="A406" s="52"/>
      <c r="B406" s="51"/>
      <c r="C406" s="52"/>
      <c r="D406" s="5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23.25" customHeight="1">
      <c r="A407" s="52"/>
      <c r="B407" s="51"/>
      <c r="C407" s="52"/>
      <c r="D407" s="5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23.25" customHeight="1">
      <c r="A408" s="52"/>
      <c r="B408" s="51"/>
      <c r="C408" s="52"/>
      <c r="D408" s="5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23.25" customHeight="1">
      <c r="A409" s="52"/>
      <c r="B409" s="51"/>
      <c r="C409" s="52"/>
      <c r="D409" s="5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23.25" customHeight="1">
      <c r="A410" s="52"/>
      <c r="B410" s="51"/>
      <c r="C410" s="52"/>
      <c r="D410" s="5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23.25" customHeight="1">
      <c r="A411" s="52"/>
      <c r="B411" s="51"/>
      <c r="C411" s="52"/>
      <c r="D411" s="5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23.25" customHeight="1">
      <c r="A412" s="52"/>
      <c r="B412" s="51"/>
      <c r="C412" s="52"/>
      <c r="D412" s="5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23.25" customHeight="1">
      <c r="A413" s="52"/>
      <c r="B413" s="51"/>
      <c r="C413" s="52"/>
      <c r="D413" s="5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23.25" customHeight="1">
      <c r="A414" s="52"/>
      <c r="B414" s="51"/>
      <c r="C414" s="52"/>
      <c r="D414" s="5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23.25" customHeight="1">
      <c r="A415" s="52"/>
      <c r="B415" s="51"/>
      <c r="C415" s="52"/>
      <c r="D415" s="5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23.25" customHeight="1">
      <c r="A416" s="52"/>
      <c r="B416" s="51"/>
      <c r="C416" s="52"/>
      <c r="D416" s="5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23.25" customHeight="1">
      <c r="A417" s="52"/>
      <c r="B417" s="51"/>
      <c r="C417" s="52"/>
      <c r="D417" s="5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23.25" customHeight="1">
      <c r="A418" s="52"/>
      <c r="B418" s="51"/>
      <c r="C418" s="52"/>
      <c r="D418" s="5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23.25" customHeight="1">
      <c r="A419" s="52"/>
      <c r="B419" s="51"/>
      <c r="C419" s="52"/>
      <c r="D419" s="5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23.25" customHeight="1">
      <c r="A420" s="52"/>
      <c r="B420" s="51"/>
      <c r="C420" s="52"/>
      <c r="D420" s="5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23.25" customHeight="1">
      <c r="A421" s="52"/>
      <c r="B421" s="51"/>
      <c r="C421" s="52"/>
      <c r="D421" s="5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23.25" customHeight="1">
      <c r="A422" s="52"/>
      <c r="B422" s="51"/>
      <c r="C422" s="52"/>
      <c r="D422" s="5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23.25" customHeight="1">
      <c r="A423" s="52"/>
      <c r="B423" s="51"/>
      <c r="C423" s="52"/>
      <c r="D423" s="5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23.25" customHeight="1">
      <c r="A424" s="52"/>
      <c r="B424" s="51"/>
      <c r="C424" s="52"/>
      <c r="D424" s="5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23.25" customHeight="1">
      <c r="A425" s="52"/>
      <c r="B425" s="51"/>
      <c r="C425" s="52"/>
      <c r="D425" s="5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23.25" customHeight="1">
      <c r="A426" s="52"/>
      <c r="B426" s="51"/>
      <c r="C426" s="52"/>
      <c r="D426" s="5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23.25" customHeight="1">
      <c r="A427" s="52"/>
      <c r="B427" s="51"/>
      <c r="C427" s="52"/>
      <c r="D427" s="5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23.25" customHeight="1">
      <c r="A428" s="52"/>
      <c r="B428" s="51"/>
      <c r="C428" s="52"/>
      <c r="D428" s="5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23.25" customHeight="1">
      <c r="A429" s="52"/>
      <c r="B429" s="51"/>
      <c r="C429" s="52"/>
      <c r="D429" s="5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23.25" customHeight="1">
      <c r="A430" s="52"/>
      <c r="B430" s="51"/>
      <c r="C430" s="52"/>
      <c r="D430" s="5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23.25" customHeight="1">
      <c r="A431" s="52"/>
      <c r="B431" s="51"/>
      <c r="C431" s="52"/>
      <c r="D431" s="5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23.25" customHeight="1">
      <c r="A432" s="52"/>
      <c r="B432" s="51"/>
      <c r="C432" s="52"/>
      <c r="D432" s="5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23.25" customHeight="1">
      <c r="A433" s="52"/>
      <c r="B433" s="51"/>
      <c r="C433" s="52"/>
      <c r="D433" s="5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23.25" customHeight="1">
      <c r="A434" s="52"/>
      <c r="B434" s="51"/>
      <c r="C434" s="52"/>
      <c r="D434" s="5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23.25" customHeight="1">
      <c r="A435" s="52"/>
      <c r="B435" s="51"/>
      <c r="C435" s="52"/>
      <c r="D435" s="5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23.25" customHeight="1">
      <c r="A436" s="52"/>
      <c r="B436" s="51"/>
      <c r="C436" s="52"/>
      <c r="D436" s="5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23.25" customHeight="1">
      <c r="A437" s="52"/>
      <c r="B437" s="51"/>
      <c r="C437" s="52"/>
      <c r="D437" s="5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23.25" customHeight="1">
      <c r="A438" s="52"/>
      <c r="B438" s="51"/>
      <c r="C438" s="52"/>
      <c r="D438" s="5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23.25" customHeight="1">
      <c r="A439" s="52"/>
      <c r="B439" s="51"/>
      <c r="C439" s="52"/>
      <c r="D439" s="5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23.25" customHeight="1">
      <c r="A440" s="52"/>
      <c r="B440" s="51"/>
      <c r="C440" s="52"/>
      <c r="D440" s="5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23.25" customHeight="1">
      <c r="A441" s="52"/>
      <c r="B441" s="51"/>
      <c r="C441" s="52"/>
      <c r="D441" s="5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23.25" customHeight="1">
      <c r="A442" s="52"/>
      <c r="B442" s="51"/>
      <c r="C442" s="52"/>
      <c r="D442" s="5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23.25" customHeight="1">
      <c r="A443" s="52"/>
      <c r="B443" s="51"/>
      <c r="C443" s="52"/>
      <c r="D443" s="5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23.25" customHeight="1">
      <c r="A444" s="52"/>
      <c r="B444" s="51"/>
      <c r="C444" s="52"/>
      <c r="D444" s="5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23.25" customHeight="1">
      <c r="A445" s="52"/>
      <c r="B445" s="51"/>
      <c r="C445" s="52"/>
      <c r="D445" s="5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23.25" customHeight="1">
      <c r="A446" s="52"/>
      <c r="B446" s="51"/>
      <c r="C446" s="52"/>
      <c r="D446" s="5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23.25" customHeight="1">
      <c r="A447" s="52"/>
      <c r="B447" s="51"/>
      <c r="C447" s="52"/>
      <c r="D447" s="5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23.25" customHeight="1">
      <c r="A448" s="52"/>
      <c r="B448" s="51"/>
      <c r="C448" s="52"/>
      <c r="D448" s="5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23.25" customHeight="1">
      <c r="A449" s="52"/>
      <c r="B449" s="51"/>
      <c r="C449" s="52"/>
      <c r="D449" s="5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23.25" customHeight="1">
      <c r="A450" s="52"/>
      <c r="B450" s="51"/>
      <c r="C450" s="52"/>
      <c r="D450" s="5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23.25" customHeight="1">
      <c r="A451" s="52"/>
      <c r="B451" s="51"/>
      <c r="C451" s="52"/>
      <c r="D451" s="5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23.25" customHeight="1">
      <c r="A452" s="52"/>
      <c r="B452" s="51"/>
      <c r="C452" s="52"/>
      <c r="D452" s="5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23.25" customHeight="1">
      <c r="A453" s="52"/>
      <c r="B453" s="51"/>
      <c r="C453" s="52"/>
      <c r="D453" s="5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23.25" customHeight="1">
      <c r="A454" s="52"/>
      <c r="B454" s="51"/>
      <c r="C454" s="52"/>
      <c r="D454" s="5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23.25" customHeight="1">
      <c r="A455" s="52"/>
      <c r="B455" s="51"/>
      <c r="C455" s="52"/>
      <c r="D455" s="5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23.25" customHeight="1">
      <c r="A456" s="52"/>
      <c r="B456" s="51"/>
      <c r="C456" s="52"/>
      <c r="D456" s="5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23.25" customHeight="1">
      <c r="A457" s="52"/>
      <c r="B457" s="51"/>
      <c r="C457" s="52"/>
      <c r="D457" s="5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23.25" customHeight="1">
      <c r="A458" s="52"/>
      <c r="B458" s="51"/>
      <c r="C458" s="52"/>
      <c r="D458" s="5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23.25" customHeight="1">
      <c r="A459" s="52"/>
      <c r="B459" s="51"/>
      <c r="C459" s="52"/>
      <c r="D459" s="5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23.25" customHeight="1">
      <c r="A460" s="52"/>
      <c r="B460" s="51"/>
      <c r="C460" s="52"/>
      <c r="D460" s="5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23.25" customHeight="1">
      <c r="A461" s="52"/>
      <c r="B461" s="51"/>
      <c r="C461" s="52"/>
      <c r="D461" s="5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23.25" customHeight="1">
      <c r="A462" s="52"/>
      <c r="B462" s="51"/>
      <c r="C462" s="52"/>
      <c r="D462" s="5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23.25" customHeight="1">
      <c r="A463" s="52"/>
      <c r="B463" s="51"/>
      <c r="C463" s="52"/>
      <c r="D463" s="5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23.25" customHeight="1">
      <c r="A464" s="52"/>
      <c r="B464" s="51"/>
      <c r="C464" s="52"/>
      <c r="D464" s="5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23.25" customHeight="1">
      <c r="A465" s="52"/>
      <c r="B465" s="51"/>
      <c r="C465" s="52"/>
      <c r="D465" s="5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23.25" customHeight="1">
      <c r="A466" s="52"/>
      <c r="B466" s="51"/>
      <c r="C466" s="52"/>
      <c r="D466" s="5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23.25" customHeight="1">
      <c r="A467" s="52"/>
      <c r="B467" s="51"/>
      <c r="C467" s="52"/>
      <c r="D467" s="5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23.25" customHeight="1">
      <c r="A468" s="52"/>
      <c r="B468" s="51"/>
      <c r="C468" s="52"/>
      <c r="D468" s="5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23.25" customHeight="1">
      <c r="A469" s="52"/>
      <c r="B469" s="51"/>
      <c r="C469" s="52"/>
      <c r="D469" s="5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23.25" customHeight="1">
      <c r="A470" s="52"/>
      <c r="B470" s="51"/>
      <c r="C470" s="52"/>
      <c r="D470" s="5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23.25" customHeight="1">
      <c r="A471" s="52"/>
      <c r="B471" s="51"/>
      <c r="C471" s="52"/>
      <c r="D471" s="5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23.25" customHeight="1">
      <c r="A472" s="52"/>
      <c r="B472" s="51"/>
      <c r="C472" s="52"/>
      <c r="D472" s="5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23.25" customHeight="1">
      <c r="A473" s="52"/>
      <c r="B473" s="51"/>
      <c r="C473" s="52"/>
      <c r="D473" s="5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23.25" customHeight="1">
      <c r="A474" s="52"/>
      <c r="B474" s="51"/>
      <c r="C474" s="52"/>
      <c r="D474" s="5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23.25" customHeight="1">
      <c r="A475" s="52"/>
      <c r="B475" s="51"/>
      <c r="C475" s="52"/>
      <c r="D475" s="5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23.25" customHeight="1">
      <c r="A476" s="52"/>
      <c r="B476" s="51"/>
      <c r="C476" s="52"/>
      <c r="D476" s="5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23.25" customHeight="1">
      <c r="A477" s="52"/>
      <c r="B477" s="51"/>
      <c r="C477" s="52"/>
      <c r="D477" s="5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23.25" customHeight="1">
      <c r="A478" s="52"/>
      <c r="B478" s="51"/>
      <c r="C478" s="52"/>
      <c r="D478" s="5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23.25" customHeight="1">
      <c r="A479" s="52"/>
      <c r="B479" s="51"/>
      <c r="C479" s="52"/>
      <c r="D479" s="5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23.25" customHeight="1">
      <c r="A480" s="52"/>
      <c r="B480" s="51"/>
      <c r="C480" s="52"/>
      <c r="D480" s="5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23.25" customHeight="1">
      <c r="A481" s="52"/>
      <c r="B481" s="51"/>
      <c r="C481" s="52"/>
      <c r="D481" s="5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23.25" customHeight="1">
      <c r="A482" s="52"/>
      <c r="B482" s="51"/>
      <c r="C482" s="52"/>
      <c r="D482" s="5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23.25" customHeight="1">
      <c r="A483" s="52"/>
      <c r="B483" s="51"/>
      <c r="C483" s="52"/>
      <c r="D483" s="5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23.25" customHeight="1">
      <c r="A484" s="52"/>
      <c r="B484" s="51"/>
      <c r="C484" s="52"/>
      <c r="D484" s="5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23.25" customHeight="1">
      <c r="A485" s="52"/>
      <c r="B485" s="51"/>
      <c r="C485" s="52"/>
      <c r="D485" s="5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23.25" customHeight="1">
      <c r="A486" s="52"/>
      <c r="B486" s="51"/>
      <c r="C486" s="52"/>
      <c r="D486" s="5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23.25" customHeight="1">
      <c r="A487" s="52"/>
      <c r="B487" s="51"/>
      <c r="C487" s="52"/>
      <c r="D487" s="5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23.25" customHeight="1">
      <c r="A488" s="52"/>
      <c r="B488" s="51"/>
      <c r="C488" s="52"/>
      <c r="D488" s="5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23.25" customHeight="1">
      <c r="A489" s="52"/>
      <c r="B489" s="51"/>
      <c r="C489" s="52"/>
      <c r="D489" s="5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23.25" customHeight="1">
      <c r="A490" s="52"/>
      <c r="B490" s="51"/>
      <c r="C490" s="52"/>
      <c r="D490" s="5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23.25" customHeight="1">
      <c r="A491" s="52"/>
      <c r="B491" s="51"/>
      <c r="C491" s="52"/>
      <c r="D491" s="5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23.25" customHeight="1">
      <c r="A492" s="52"/>
      <c r="B492" s="51"/>
      <c r="C492" s="52"/>
      <c r="D492" s="5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23.25" customHeight="1">
      <c r="A493" s="52"/>
      <c r="B493" s="51"/>
      <c r="C493" s="52"/>
      <c r="D493" s="5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23.25" customHeight="1">
      <c r="A494" s="52"/>
      <c r="B494" s="51"/>
      <c r="C494" s="52"/>
      <c r="D494" s="5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23.25" customHeight="1">
      <c r="A495" s="52"/>
      <c r="B495" s="51"/>
      <c r="C495" s="52"/>
      <c r="D495" s="5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23.25" customHeight="1">
      <c r="A496" s="52"/>
      <c r="B496" s="51"/>
      <c r="C496" s="52"/>
      <c r="D496" s="5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23.25" customHeight="1">
      <c r="A497" s="52"/>
      <c r="B497" s="51"/>
      <c r="C497" s="52"/>
      <c r="D497" s="5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23.25" customHeight="1">
      <c r="A498" s="52"/>
      <c r="B498" s="51"/>
      <c r="C498" s="52"/>
      <c r="D498" s="5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23.25" customHeight="1">
      <c r="A499" s="52"/>
      <c r="B499" s="51"/>
      <c r="C499" s="52"/>
      <c r="D499" s="5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23.25" customHeight="1">
      <c r="A500" s="52"/>
      <c r="B500" s="51"/>
      <c r="C500" s="52"/>
      <c r="D500" s="5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23.25" customHeight="1">
      <c r="A501" s="52"/>
      <c r="B501" s="51"/>
      <c r="C501" s="52"/>
      <c r="D501" s="5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23.25" customHeight="1">
      <c r="A502" s="52"/>
      <c r="B502" s="51"/>
      <c r="C502" s="52"/>
      <c r="D502" s="5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23.25" customHeight="1">
      <c r="A503" s="52"/>
      <c r="B503" s="51"/>
      <c r="C503" s="52"/>
      <c r="D503" s="5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23.25" customHeight="1">
      <c r="A504" s="52"/>
      <c r="B504" s="51"/>
      <c r="C504" s="52"/>
      <c r="D504" s="5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23.25" customHeight="1">
      <c r="A505" s="52"/>
      <c r="B505" s="51"/>
      <c r="C505" s="52"/>
      <c r="D505" s="5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23.25" customHeight="1">
      <c r="A506" s="52"/>
      <c r="B506" s="51"/>
      <c r="C506" s="52"/>
      <c r="D506" s="5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23.25" customHeight="1">
      <c r="A507" s="52"/>
      <c r="B507" s="51"/>
      <c r="C507" s="52"/>
      <c r="D507" s="5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23.25" customHeight="1">
      <c r="A508" s="52"/>
      <c r="B508" s="51"/>
      <c r="C508" s="52"/>
      <c r="D508" s="5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23.25" customHeight="1">
      <c r="A509" s="52"/>
      <c r="B509" s="51"/>
      <c r="C509" s="52"/>
      <c r="D509" s="5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23.25" customHeight="1">
      <c r="A510" s="52"/>
      <c r="B510" s="51"/>
      <c r="C510" s="52"/>
      <c r="D510" s="5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23.25" customHeight="1">
      <c r="A511" s="52"/>
      <c r="B511" s="51"/>
      <c r="C511" s="52"/>
      <c r="D511" s="5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23.25" customHeight="1">
      <c r="A512" s="52"/>
      <c r="B512" s="51"/>
      <c r="C512" s="52"/>
      <c r="D512" s="5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23.25" customHeight="1">
      <c r="A513" s="52"/>
      <c r="B513" s="51"/>
      <c r="C513" s="52"/>
      <c r="D513" s="5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23.25" customHeight="1">
      <c r="A514" s="52"/>
      <c r="B514" s="51"/>
      <c r="C514" s="52"/>
      <c r="D514" s="5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23.25" customHeight="1">
      <c r="A515" s="52"/>
      <c r="B515" s="51"/>
      <c r="C515" s="52"/>
      <c r="D515" s="5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23.25" customHeight="1">
      <c r="A516" s="52"/>
      <c r="B516" s="51"/>
      <c r="C516" s="52"/>
      <c r="D516" s="5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23.25" customHeight="1">
      <c r="A517" s="52"/>
      <c r="B517" s="51"/>
      <c r="C517" s="52"/>
      <c r="D517" s="5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23.25" customHeight="1">
      <c r="A518" s="52"/>
      <c r="B518" s="51"/>
      <c r="C518" s="52"/>
      <c r="D518" s="5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23.25" customHeight="1">
      <c r="A519" s="52"/>
      <c r="B519" s="51"/>
      <c r="C519" s="52"/>
      <c r="D519" s="5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23.25" customHeight="1">
      <c r="A520" s="52"/>
      <c r="B520" s="51"/>
      <c r="C520" s="52"/>
      <c r="D520" s="5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23.25" customHeight="1">
      <c r="A521" s="52"/>
      <c r="B521" s="51"/>
      <c r="C521" s="52"/>
      <c r="D521" s="5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23.25" customHeight="1">
      <c r="A522" s="52"/>
      <c r="B522" s="51"/>
      <c r="C522" s="52"/>
      <c r="D522" s="5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23.25" customHeight="1">
      <c r="A523" s="52"/>
      <c r="B523" s="51"/>
      <c r="C523" s="52"/>
      <c r="D523" s="5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23.25" customHeight="1">
      <c r="A524" s="52"/>
      <c r="B524" s="51"/>
      <c r="C524" s="52"/>
      <c r="D524" s="5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23.25" customHeight="1">
      <c r="A525" s="52"/>
      <c r="B525" s="51"/>
      <c r="C525" s="52"/>
      <c r="D525" s="5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23.25" customHeight="1">
      <c r="A526" s="52"/>
      <c r="B526" s="51"/>
      <c r="C526" s="52"/>
      <c r="D526" s="5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3.25" customHeight="1">
      <c r="A527" s="52"/>
      <c r="B527" s="51"/>
      <c r="C527" s="52"/>
      <c r="D527" s="5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23.25" customHeight="1">
      <c r="A528" s="52"/>
      <c r="B528" s="51"/>
      <c r="C528" s="52"/>
      <c r="D528" s="5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23.25" customHeight="1">
      <c r="A529" s="52"/>
      <c r="B529" s="51"/>
      <c r="C529" s="52"/>
      <c r="D529" s="5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23.25" customHeight="1">
      <c r="A530" s="52"/>
      <c r="B530" s="51"/>
      <c r="C530" s="52"/>
      <c r="D530" s="5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23.25" customHeight="1">
      <c r="A531" s="52"/>
      <c r="B531" s="51"/>
      <c r="C531" s="52"/>
      <c r="D531" s="5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23.25" customHeight="1">
      <c r="A532" s="52"/>
      <c r="B532" s="51"/>
      <c r="C532" s="52"/>
      <c r="D532" s="5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23.25" customHeight="1">
      <c r="A533" s="52"/>
      <c r="B533" s="51"/>
      <c r="C533" s="52"/>
      <c r="D533" s="5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23.25" customHeight="1">
      <c r="A534" s="52"/>
      <c r="B534" s="51"/>
      <c r="C534" s="52"/>
      <c r="D534" s="5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23.25" customHeight="1">
      <c r="A535" s="52"/>
      <c r="B535" s="51"/>
      <c r="C535" s="52"/>
      <c r="D535" s="5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23.25" customHeight="1">
      <c r="A536" s="52"/>
      <c r="B536" s="51"/>
      <c r="C536" s="52"/>
      <c r="D536" s="5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23.25" customHeight="1">
      <c r="A537" s="52"/>
      <c r="B537" s="51"/>
      <c r="C537" s="52"/>
      <c r="D537" s="5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23.25" customHeight="1">
      <c r="A538" s="52"/>
      <c r="B538" s="51"/>
      <c r="C538" s="52"/>
      <c r="D538" s="5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23.25" customHeight="1">
      <c r="A539" s="52"/>
      <c r="B539" s="51"/>
      <c r="C539" s="52"/>
      <c r="D539" s="5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23.25" customHeight="1">
      <c r="A540" s="52"/>
      <c r="B540" s="51"/>
      <c r="C540" s="52"/>
      <c r="D540" s="5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23.25" customHeight="1">
      <c r="A541" s="52"/>
      <c r="B541" s="51"/>
      <c r="C541" s="52"/>
      <c r="D541" s="5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23.25" customHeight="1">
      <c r="A542" s="52"/>
      <c r="B542" s="51"/>
      <c r="C542" s="52"/>
      <c r="D542" s="5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23.25" customHeight="1">
      <c r="A543" s="52"/>
      <c r="B543" s="51"/>
      <c r="C543" s="52"/>
      <c r="D543" s="5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23.25" customHeight="1">
      <c r="A544" s="52"/>
      <c r="B544" s="51"/>
      <c r="C544" s="52"/>
      <c r="D544" s="5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23.25" customHeight="1">
      <c r="A545" s="52"/>
      <c r="B545" s="51"/>
      <c r="C545" s="52"/>
      <c r="D545" s="5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23.25" customHeight="1">
      <c r="A546" s="52"/>
      <c r="B546" s="51"/>
      <c r="C546" s="52"/>
      <c r="D546" s="5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23.25" customHeight="1">
      <c r="A547" s="52"/>
      <c r="B547" s="51"/>
      <c r="C547" s="52"/>
      <c r="D547" s="5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23.25" customHeight="1">
      <c r="A548" s="52"/>
      <c r="B548" s="51"/>
      <c r="C548" s="52"/>
      <c r="D548" s="5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23.25" customHeight="1">
      <c r="A549" s="52"/>
      <c r="B549" s="51"/>
      <c r="C549" s="52"/>
      <c r="D549" s="5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23.25" customHeight="1">
      <c r="A550" s="52"/>
      <c r="B550" s="51"/>
      <c r="C550" s="52"/>
      <c r="D550" s="5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23.25" customHeight="1">
      <c r="A551" s="52"/>
      <c r="B551" s="51"/>
      <c r="C551" s="52"/>
      <c r="D551" s="5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23.25" customHeight="1">
      <c r="A552" s="52"/>
      <c r="B552" s="51"/>
      <c r="C552" s="52"/>
      <c r="D552" s="5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23.25" customHeight="1">
      <c r="A553" s="52"/>
      <c r="B553" s="51"/>
      <c r="C553" s="52"/>
      <c r="D553" s="5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23.25" customHeight="1">
      <c r="A554" s="52"/>
      <c r="B554" s="51"/>
      <c r="C554" s="52"/>
      <c r="D554" s="5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23.25" customHeight="1">
      <c r="A555" s="52"/>
      <c r="B555" s="51"/>
      <c r="C555" s="52"/>
      <c r="D555" s="5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23.25" customHeight="1">
      <c r="A556" s="52"/>
      <c r="B556" s="51"/>
      <c r="C556" s="52"/>
      <c r="D556" s="5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23.25" customHeight="1">
      <c r="A557" s="52"/>
      <c r="B557" s="51"/>
      <c r="C557" s="52"/>
      <c r="D557" s="5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23.25" customHeight="1">
      <c r="A558" s="52"/>
      <c r="B558" s="51"/>
      <c r="C558" s="52"/>
      <c r="D558" s="5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23.25" customHeight="1">
      <c r="A559" s="52"/>
      <c r="B559" s="51"/>
      <c r="C559" s="52"/>
      <c r="D559" s="5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23.25" customHeight="1">
      <c r="A560" s="52"/>
      <c r="B560" s="51"/>
      <c r="C560" s="52"/>
      <c r="D560" s="5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23.25" customHeight="1">
      <c r="A561" s="52"/>
      <c r="B561" s="51"/>
      <c r="C561" s="52"/>
      <c r="D561" s="5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23.25" customHeight="1">
      <c r="A562" s="52"/>
      <c r="B562" s="51"/>
      <c r="C562" s="52"/>
      <c r="D562" s="5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23.25" customHeight="1">
      <c r="A563" s="52"/>
      <c r="B563" s="51"/>
      <c r="C563" s="52"/>
      <c r="D563" s="5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23.25" customHeight="1">
      <c r="A564" s="52"/>
      <c r="B564" s="51"/>
      <c r="C564" s="52"/>
      <c r="D564" s="5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23.25" customHeight="1">
      <c r="A565" s="52"/>
      <c r="B565" s="51"/>
      <c r="C565" s="52"/>
      <c r="D565" s="5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23.25" customHeight="1">
      <c r="A566" s="52"/>
      <c r="B566" s="51"/>
      <c r="C566" s="52"/>
      <c r="D566" s="5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23.25" customHeight="1">
      <c r="A567" s="52"/>
      <c r="B567" s="51"/>
      <c r="C567" s="52"/>
      <c r="D567" s="5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23.25" customHeight="1">
      <c r="A568" s="52"/>
      <c r="B568" s="51"/>
      <c r="C568" s="52"/>
      <c r="D568" s="5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23.25" customHeight="1">
      <c r="A569" s="52"/>
      <c r="B569" s="51"/>
      <c r="C569" s="52"/>
      <c r="D569" s="5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23.25" customHeight="1">
      <c r="A570" s="52"/>
      <c r="B570" s="51"/>
      <c r="C570" s="52"/>
      <c r="D570" s="5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23.25" customHeight="1">
      <c r="A571" s="52"/>
      <c r="B571" s="51"/>
      <c r="C571" s="52"/>
      <c r="D571" s="5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23.25" customHeight="1">
      <c r="A572" s="52"/>
      <c r="B572" s="51"/>
      <c r="C572" s="52"/>
      <c r="D572" s="5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23.25" customHeight="1">
      <c r="A573" s="52"/>
      <c r="B573" s="51"/>
      <c r="C573" s="52"/>
      <c r="D573" s="5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23.25" customHeight="1">
      <c r="A574" s="52"/>
      <c r="B574" s="51"/>
      <c r="C574" s="52"/>
      <c r="D574" s="5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23.25" customHeight="1">
      <c r="A575" s="52"/>
      <c r="B575" s="51"/>
      <c r="C575" s="52"/>
      <c r="D575" s="5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23.25" customHeight="1">
      <c r="A576" s="52"/>
      <c r="B576" s="51"/>
      <c r="C576" s="52"/>
      <c r="D576" s="5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23.25" customHeight="1">
      <c r="A577" s="52"/>
      <c r="B577" s="51"/>
      <c r="C577" s="52"/>
      <c r="D577" s="5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23.25" customHeight="1">
      <c r="A578" s="52"/>
      <c r="B578" s="51"/>
      <c r="C578" s="52"/>
      <c r="D578" s="5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23.25" customHeight="1">
      <c r="A579" s="52"/>
      <c r="B579" s="51"/>
      <c r="C579" s="52"/>
      <c r="D579" s="5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23.25" customHeight="1">
      <c r="A580" s="52"/>
      <c r="B580" s="51"/>
      <c r="C580" s="52"/>
      <c r="D580" s="5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23.25" customHeight="1">
      <c r="A581" s="52"/>
      <c r="B581" s="51"/>
      <c r="C581" s="52"/>
      <c r="D581" s="5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23.25" customHeight="1">
      <c r="A582" s="52"/>
      <c r="B582" s="51"/>
      <c r="C582" s="52"/>
      <c r="D582" s="5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23.25" customHeight="1">
      <c r="A583" s="52"/>
      <c r="B583" s="51"/>
      <c r="C583" s="52"/>
      <c r="D583" s="5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23.25" customHeight="1">
      <c r="A584" s="52"/>
      <c r="B584" s="51"/>
      <c r="C584" s="52"/>
      <c r="D584" s="5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23.25" customHeight="1">
      <c r="A585" s="52"/>
      <c r="B585" s="51"/>
      <c r="C585" s="52"/>
      <c r="D585" s="5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23.25" customHeight="1">
      <c r="A586" s="52"/>
      <c r="B586" s="51"/>
      <c r="C586" s="52"/>
      <c r="D586" s="5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23.25" customHeight="1">
      <c r="A587" s="52"/>
      <c r="B587" s="51"/>
      <c r="C587" s="52"/>
      <c r="D587" s="5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23.25" customHeight="1">
      <c r="A588" s="52"/>
      <c r="B588" s="51"/>
      <c r="C588" s="52"/>
      <c r="D588" s="5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23.25" customHeight="1">
      <c r="A589" s="52"/>
      <c r="B589" s="51"/>
      <c r="C589" s="52"/>
      <c r="D589" s="5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23.25" customHeight="1">
      <c r="A590" s="52"/>
      <c r="B590" s="51"/>
      <c r="C590" s="52"/>
      <c r="D590" s="5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23.25" customHeight="1">
      <c r="A591" s="52"/>
      <c r="B591" s="51"/>
      <c r="C591" s="52"/>
      <c r="D591" s="5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23.25" customHeight="1">
      <c r="A592" s="52"/>
      <c r="B592" s="51"/>
      <c r="C592" s="52"/>
      <c r="D592" s="5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23.25" customHeight="1">
      <c r="A593" s="52"/>
      <c r="B593" s="51"/>
      <c r="C593" s="52"/>
      <c r="D593" s="5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23.25" customHeight="1">
      <c r="A594" s="52"/>
      <c r="B594" s="51"/>
      <c r="C594" s="52"/>
      <c r="D594" s="5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23.25" customHeight="1">
      <c r="A595" s="52"/>
      <c r="B595" s="51"/>
      <c r="C595" s="52"/>
      <c r="D595" s="5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23.25" customHeight="1">
      <c r="A596" s="52"/>
      <c r="B596" s="51"/>
      <c r="C596" s="52"/>
      <c r="D596" s="5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23.25" customHeight="1">
      <c r="A597" s="52"/>
      <c r="B597" s="51"/>
      <c r="C597" s="52"/>
      <c r="D597" s="5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23.25" customHeight="1">
      <c r="A598" s="52"/>
      <c r="B598" s="51"/>
      <c r="C598" s="52"/>
      <c r="D598" s="5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23.25" customHeight="1">
      <c r="A599" s="52"/>
      <c r="B599" s="51"/>
      <c r="C599" s="52"/>
      <c r="D599" s="5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23.25" customHeight="1">
      <c r="A600" s="52"/>
      <c r="B600" s="51"/>
      <c r="C600" s="52"/>
      <c r="D600" s="5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23.25" customHeight="1">
      <c r="A601" s="52"/>
      <c r="B601" s="51"/>
      <c r="C601" s="52"/>
      <c r="D601" s="5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23.25" customHeight="1">
      <c r="A602" s="52"/>
      <c r="B602" s="51"/>
      <c r="C602" s="52"/>
      <c r="D602" s="5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23.25" customHeight="1">
      <c r="A603" s="52"/>
      <c r="B603" s="51"/>
      <c r="C603" s="52"/>
      <c r="D603" s="5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23.25" customHeight="1">
      <c r="A604" s="52"/>
      <c r="B604" s="51"/>
      <c r="C604" s="52"/>
      <c r="D604" s="5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23.25" customHeight="1">
      <c r="A605" s="52"/>
      <c r="B605" s="51"/>
      <c r="C605" s="52"/>
      <c r="D605" s="5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23.25" customHeight="1">
      <c r="A606" s="52"/>
      <c r="B606" s="51"/>
      <c r="C606" s="52"/>
      <c r="D606" s="5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23.25" customHeight="1">
      <c r="A607" s="52"/>
      <c r="B607" s="51"/>
      <c r="C607" s="52"/>
      <c r="D607" s="5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23.25" customHeight="1">
      <c r="A608" s="52"/>
      <c r="B608" s="51"/>
      <c r="C608" s="52"/>
      <c r="D608" s="5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23.25" customHeight="1">
      <c r="A609" s="52"/>
      <c r="B609" s="51"/>
      <c r="C609" s="52"/>
      <c r="D609" s="5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23.25" customHeight="1">
      <c r="A610" s="52"/>
      <c r="B610" s="51"/>
      <c r="C610" s="52"/>
      <c r="D610" s="5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23.25" customHeight="1">
      <c r="A611" s="52"/>
      <c r="B611" s="51"/>
      <c r="C611" s="52"/>
      <c r="D611" s="5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23.25" customHeight="1">
      <c r="A612" s="52"/>
      <c r="B612" s="51"/>
      <c r="C612" s="52"/>
      <c r="D612" s="5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23.25" customHeight="1">
      <c r="A613" s="52"/>
      <c r="B613" s="51"/>
      <c r="C613" s="52"/>
      <c r="D613" s="5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23.25" customHeight="1">
      <c r="A614" s="52"/>
      <c r="B614" s="51"/>
      <c r="C614" s="52"/>
      <c r="D614" s="5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23.25" customHeight="1">
      <c r="A615" s="52"/>
      <c r="B615" s="51"/>
      <c r="C615" s="52"/>
      <c r="D615" s="5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23.25" customHeight="1">
      <c r="A616" s="52"/>
      <c r="B616" s="51"/>
      <c r="C616" s="52"/>
      <c r="D616" s="5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23.25" customHeight="1">
      <c r="A617" s="52"/>
      <c r="B617" s="51"/>
      <c r="C617" s="52"/>
      <c r="D617" s="5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23.25" customHeight="1">
      <c r="A618" s="52"/>
      <c r="B618" s="51"/>
      <c r="C618" s="52"/>
      <c r="D618" s="5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23.25" customHeight="1">
      <c r="A619" s="52"/>
      <c r="B619" s="51"/>
      <c r="C619" s="52"/>
      <c r="D619" s="5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23.25" customHeight="1">
      <c r="A620" s="52"/>
      <c r="B620" s="51"/>
      <c r="C620" s="52"/>
      <c r="D620" s="5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23.25" customHeight="1">
      <c r="A621" s="52"/>
      <c r="B621" s="51"/>
      <c r="C621" s="52"/>
      <c r="D621" s="5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23.25" customHeight="1">
      <c r="A622" s="52"/>
      <c r="B622" s="51"/>
      <c r="C622" s="52"/>
      <c r="D622" s="5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23.25" customHeight="1">
      <c r="A623" s="52"/>
      <c r="B623" s="51"/>
      <c r="C623" s="52"/>
      <c r="D623" s="5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23.25" customHeight="1">
      <c r="A624" s="52"/>
      <c r="B624" s="51"/>
      <c r="C624" s="52"/>
      <c r="D624" s="5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23.25" customHeight="1">
      <c r="A625" s="52"/>
      <c r="B625" s="51"/>
      <c r="C625" s="52"/>
      <c r="D625" s="5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23.25" customHeight="1">
      <c r="A626" s="52"/>
      <c r="B626" s="51"/>
      <c r="C626" s="52"/>
      <c r="D626" s="5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23.25" customHeight="1">
      <c r="A627" s="52"/>
      <c r="B627" s="51"/>
      <c r="C627" s="52"/>
      <c r="D627" s="5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23.25" customHeight="1">
      <c r="A628" s="52"/>
      <c r="B628" s="51"/>
      <c r="C628" s="52"/>
      <c r="D628" s="5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23.25" customHeight="1">
      <c r="A629" s="52"/>
      <c r="B629" s="51"/>
      <c r="C629" s="52"/>
      <c r="D629" s="5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23.25" customHeight="1">
      <c r="A630" s="52"/>
      <c r="B630" s="51"/>
      <c r="C630" s="52"/>
      <c r="D630" s="5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23.25" customHeight="1">
      <c r="A631" s="52"/>
      <c r="B631" s="51"/>
      <c r="C631" s="52"/>
      <c r="D631" s="5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23.25" customHeight="1">
      <c r="A632" s="52"/>
      <c r="B632" s="51"/>
      <c r="C632" s="52"/>
      <c r="D632" s="5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23.25" customHeight="1">
      <c r="A633" s="52"/>
      <c r="B633" s="51"/>
      <c r="C633" s="52"/>
      <c r="D633" s="5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23.25" customHeight="1">
      <c r="A634" s="52"/>
      <c r="B634" s="51"/>
      <c r="C634" s="52"/>
      <c r="D634" s="5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23.25" customHeight="1">
      <c r="A635" s="52"/>
      <c r="B635" s="51"/>
      <c r="C635" s="52"/>
      <c r="D635" s="5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23.25" customHeight="1">
      <c r="A636" s="52"/>
      <c r="B636" s="51"/>
      <c r="C636" s="52"/>
      <c r="D636" s="5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23.25" customHeight="1">
      <c r="A637" s="52"/>
      <c r="B637" s="51"/>
      <c r="C637" s="52"/>
      <c r="D637" s="5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23.25" customHeight="1">
      <c r="A638" s="52"/>
      <c r="B638" s="51"/>
      <c r="C638" s="52"/>
      <c r="D638" s="5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23.25" customHeight="1">
      <c r="A639" s="52"/>
      <c r="B639" s="51"/>
      <c r="C639" s="52"/>
      <c r="D639" s="5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23.25" customHeight="1">
      <c r="A640" s="52"/>
      <c r="B640" s="51"/>
      <c r="C640" s="52"/>
      <c r="D640" s="5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23.25" customHeight="1">
      <c r="A641" s="52"/>
      <c r="B641" s="51"/>
      <c r="C641" s="52"/>
      <c r="D641" s="5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23.25" customHeight="1">
      <c r="A642" s="52"/>
      <c r="B642" s="51"/>
      <c r="C642" s="52"/>
      <c r="D642" s="5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23.25" customHeight="1">
      <c r="A643" s="52"/>
      <c r="B643" s="51"/>
      <c r="C643" s="52"/>
      <c r="D643" s="5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23.25" customHeight="1">
      <c r="A644" s="52"/>
      <c r="B644" s="51"/>
      <c r="C644" s="52"/>
      <c r="D644" s="5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23.25" customHeight="1">
      <c r="A645" s="52"/>
      <c r="B645" s="51"/>
      <c r="C645" s="52"/>
      <c r="D645" s="5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23.25" customHeight="1">
      <c r="A646" s="52"/>
      <c r="B646" s="51"/>
      <c r="C646" s="52"/>
      <c r="D646" s="5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23.25" customHeight="1">
      <c r="A647" s="52"/>
      <c r="B647" s="51"/>
      <c r="C647" s="52"/>
      <c r="D647" s="5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23.25" customHeight="1">
      <c r="A648" s="52"/>
      <c r="B648" s="51"/>
      <c r="C648" s="52"/>
      <c r="D648" s="5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23.25" customHeight="1">
      <c r="A649" s="52"/>
      <c r="B649" s="51"/>
      <c r="C649" s="52"/>
      <c r="D649" s="5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23.25" customHeight="1">
      <c r="A650" s="52"/>
      <c r="B650" s="51"/>
      <c r="C650" s="52"/>
      <c r="D650" s="5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23.25" customHeight="1">
      <c r="A651" s="52"/>
      <c r="B651" s="51"/>
      <c r="C651" s="52"/>
      <c r="D651" s="5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23.25" customHeight="1">
      <c r="A652" s="52"/>
      <c r="B652" s="51"/>
      <c r="C652" s="52"/>
      <c r="D652" s="5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23.25" customHeight="1">
      <c r="A653" s="52"/>
      <c r="B653" s="51"/>
      <c r="C653" s="52"/>
      <c r="D653" s="5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23.25" customHeight="1">
      <c r="A654" s="52"/>
      <c r="B654" s="51"/>
      <c r="C654" s="52"/>
      <c r="D654" s="5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23.25" customHeight="1">
      <c r="A655" s="52"/>
      <c r="B655" s="51"/>
      <c r="C655" s="52"/>
      <c r="D655" s="5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23.25" customHeight="1">
      <c r="A656" s="52"/>
      <c r="B656" s="51"/>
      <c r="C656" s="52"/>
      <c r="D656" s="5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23.25" customHeight="1">
      <c r="A657" s="52"/>
      <c r="B657" s="51"/>
      <c r="C657" s="52"/>
      <c r="D657" s="5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23.25" customHeight="1">
      <c r="A658" s="52"/>
      <c r="B658" s="51"/>
      <c r="C658" s="52"/>
      <c r="D658" s="5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23.25" customHeight="1">
      <c r="A659" s="52"/>
      <c r="B659" s="51"/>
      <c r="C659" s="52"/>
      <c r="D659" s="5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23.25" customHeight="1">
      <c r="A660" s="52"/>
      <c r="B660" s="51"/>
      <c r="C660" s="52"/>
      <c r="D660" s="5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23.25" customHeight="1">
      <c r="A661" s="52"/>
      <c r="B661" s="51"/>
      <c r="C661" s="52"/>
      <c r="D661" s="5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23.25" customHeight="1">
      <c r="A662" s="52"/>
      <c r="B662" s="51"/>
      <c r="C662" s="52"/>
      <c r="D662" s="5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23.25" customHeight="1">
      <c r="A663" s="52"/>
      <c r="B663" s="51"/>
      <c r="C663" s="52"/>
      <c r="D663" s="5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23.25" customHeight="1">
      <c r="A664" s="52"/>
      <c r="B664" s="51"/>
      <c r="C664" s="52"/>
      <c r="D664" s="5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23.25" customHeight="1">
      <c r="A665" s="52"/>
      <c r="B665" s="51"/>
      <c r="C665" s="52"/>
      <c r="D665" s="5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23.25" customHeight="1">
      <c r="A666" s="52"/>
      <c r="B666" s="51"/>
      <c r="C666" s="52"/>
      <c r="D666" s="5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23.25" customHeight="1">
      <c r="A667" s="52"/>
      <c r="B667" s="51"/>
      <c r="C667" s="52"/>
      <c r="D667" s="5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23.25" customHeight="1">
      <c r="A668" s="52"/>
      <c r="B668" s="51"/>
      <c r="C668" s="52"/>
      <c r="D668" s="5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23.25" customHeight="1">
      <c r="A669" s="52"/>
      <c r="B669" s="51"/>
      <c r="C669" s="52"/>
      <c r="D669" s="5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23.25" customHeight="1">
      <c r="A670" s="52"/>
      <c r="B670" s="51"/>
      <c r="C670" s="52"/>
      <c r="D670" s="5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23.25" customHeight="1">
      <c r="A671" s="52"/>
      <c r="B671" s="51"/>
      <c r="C671" s="52"/>
      <c r="D671" s="5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23.25" customHeight="1">
      <c r="A672" s="52"/>
      <c r="B672" s="51"/>
      <c r="C672" s="52"/>
      <c r="D672" s="5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23.25" customHeight="1">
      <c r="A673" s="52"/>
      <c r="B673" s="51"/>
      <c r="C673" s="52"/>
      <c r="D673" s="5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23.25" customHeight="1">
      <c r="A674" s="52"/>
      <c r="B674" s="51"/>
      <c r="C674" s="52"/>
      <c r="D674" s="5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23.25" customHeight="1">
      <c r="A675" s="52"/>
      <c r="B675" s="51"/>
      <c r="C675" s="52"/>
      <c r="D675" s="5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23.25" customHeight="1">
      <c r="A676" s="52"/>
      <c r="B676" s="51"/>
      <c r="C676" s="52"/>
      <c r="D676" s="5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23.25" customHeight="1">
      <c r="A677" s="52"/>
      <c r="B677" s="51"/>
      <c r="C677" s="52"/>
      <c r="D677" s="5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23.25" customHeight="1">
      <c r="A678" s="52"/>
      <c r="B678" s="51"/>
      <c r="C678" s="52"/>
      <c r="D678" s="5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23.25" customHeight="1">
      <c r="A679" s="52"/>
      <c r="B679" s="51"/>
      <c r="C679" s="52"/>
      <c r="D679" s="5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23.25" customHeight="1">
      <c r="A680" s="52"/>
      <c r="B680" s="51"/>
      <c r="C680" s="52"/>
      <c r="D680" s="5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23.25" customHeight="1">
      <c r="A681" s="52"/>
      <c r="B681" s="51"/>
      <c r="C681" s="52"/>
      <c r="D681" s="5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23.25" customHeight="1">
      <c r="A682" s="52"/>
      <c r="B682" s="51"/>
      <c r="C682" s="52"/>
      <c r="D682" s="5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23.25" customHeight="1">
      <c r="A683" s="52"/>
      <c r="B683" s="51"/>
      <c r="C683" s="52"/>
      <c r="D683" s="5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23.25" customHeight="1">
      <c r="A684" s="52"/>
      <c r="B684" s="51"/>
      <c r="C684" s="52"/>
      <c r="D684" s="5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23.25" customHeight="1">
      <c r="A685" s="52"/>
      <c r="B685" s="51"/>
      <c r="C685" s="52"/>
      <c r="D685" s="5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23.25" customHeight="1">
      <c r="A686" s="52"/>
      <c r="B686" s="51"/>
      <c r="C686" s="52"/>
      <c r="D686" s="5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23.25" customHeight="1">
      <c r="A687" s="52"/>
      <c r="B687" s="51"/>
      <c r="C687" s="52"/>
      <c r="D687" s="5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23.25" customHeight="1">
      <c r="A688" s="52"/>
      <c r="B688" s="51"/>
      <c r="C688" s="52"/>
      <c r="D688" s="5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23.25" customHeight="1">
      <c r="A689" s="52"/>
      <c r="B689" s="51"/>
      <c r="C689" s="52"/>
      <c r="D689" s="5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23.25" customHeight="1">
      <c r="A690" s="52"/>
      <c r="B690" s="51"/>
      <c r="C690" s="52"/>
      <c r="D690" s="5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23.25" customHeight="1">
      <c r="A691" s="52"/>
      <c r="B691" s="51"/>
      <c r="C691" s="52"/>
      <c r="D691" s="5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23.25" customHeight="1">
      <c r="A692" s="52"/>
      <c r="B692" s="51"/>
      <c r="C692" s="52"/>
      <c r="D692" s="5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23.25" customHeight="1">
      <c r="A693" s="52"/>
      <c r="B693" s="51"/>
      <c r="C693" s="52"/>
      <c r="D693" s="5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23.25" customHeight="1">
      <c r="A694" s="52"/>
      <c r="B694" s="51"/>
      <c r="C694" s="52"/>
      <c r="D694" s="5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23.25" customHeight="1">
      <c r="A695" s="52"/>
      <c r="B695" s="51"/>
      <c r="C695" s="52"/>
      <c r="D695" s="5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23.25" customHeight="1">
      <c r="A696" s="52"/>
      <c r="B696" s="51"/>
      <c r="C696" s="52"/>
      <c r="D696" s="5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23.25" customHeight="1">
      <c r="A697" s="52"/>
      <c r="B697" s="51"/>
      <c r="C697" s="52"/>
      <c r="D697" s="5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23.25" customHeight="1">
      <c r="A698" s="52"/>
      <c r="B698" s="51"/>
      <c r="C698" s="52"/>
      <c r="D698" s="5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23.25" customHeight="1">
      <c r="A699" s="52"/>
      <c r="B699" s="51"/>
      <c r="C699" s="52"/>
      <c r="D699" s="5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23.25" customHeight="1">
      <c r="A700" s="52"/>
      <c r="B700" s="51"/>
      <c r="C700" s="52"/>
      <c r="D700" s="5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23.25" customHeight="1">
      <c r="A701" s="52"/>
      <c r="B701" s="51"/>
      <c r="C701" s="52"/>
      <c r="D701" s="5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23.25" customHeight="1">
      <c r="A702" s="52"/>
      <c r="B702" s="51"/>
      <c r="C702" s="52"/>
      <c r="D702" s="5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23.25" customHeight="1">
      <c r="A703" s="52"/>
      <c r="B703" s="51"/>
      <c r="C703" s="52"/>
      <c r="D703" s="5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23.25" customHeight="1">
      <c r="A704" s="52"/>
      <c r="B704" s="51"/>
      <c r="C704" s="52"/>
      <c r="D704" s="5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23.25" customHeight="1">
      <c r="A705" s="52"/>
      <c r="B705" s="51"/>
      <c r="C705" s="52"/>
      <c r="D705" s="5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23.25" customHeight="1">
      <c r="A706" s="52"/>
      <c r="B706" s="51"/>
      <c r="C706" s="52"/>
      <c r="D706" s="5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23.25" customHeight="1">
      <c r="A707" s="52"/>
      <c r="B707" s="51"/>
      <c r="C707" s="52"/>
      <c r="D707" s="5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23.25" customHeight="1">
      <c r="A708" s="52"/>
      <c r="B708" s="51"/>
      <c r="C708" s="52"/>
      <c r="D708" s="5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23.25" customHeight="1">
      <c r="A709" s="52"/>
      <c r="B709" s="51"/>
      <c r="C709" s="52"/>
      <c r="D709" s="5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23.25" customHeight="1">
      <c r="A710" s="52"/>
      <c r="B710" s="51"/>
      <c r="C710" s="52"/>
      <c r="D710" s="5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23.25" customHeight="1">
      <c r="A711" s="52"/>
      <c r="B711" s="51"/>
      <c r="C711" s="52"/>
      <c r="D711" s="5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23.25" customHeight="1">
      <c r="A712" s="52"/>
      <c r="B712" s="51"/>
      <c r="C712" s="52"/>
      <c r="D712" s="5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23.25" customHeight="1">
      <c r="A713" s="52"/>
      <c r="B713" s="51"/>
      <c r="C713" s="52"/>
      <c r="D713" s="5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23.25" customHeight="1">
      <c r="A714" s="52"/>
      <c r="B714" s="51"/>
      <c r="C714" s="52"/>
      <c r="D714" s="5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23.25" customHeight="1">
      <c r="A715" s="52"/>
      <c r="B715" s="51"/>
      <c r="C715" s="52"/>
      <c r="D715" s="5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23.25" customHeight="1">
      <c r="A716" s="52"/>
      <c r="B716" s="51"/>
      <c r="C716" s="52"/>
      <c r="D716" s="5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23.25" customHeight="1">
      <c r="A717" s="52"/>
      <c r="B717" s="51"/>
      <c r="C717" s="52"/>
      <c r="D717" s="5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23.25" customHeight="1">
      <c r="A718" s="52"/>
      <c r="B718" s="51"/>
      <c r="C718" s="52"/>
      <c r="D718" s="5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23.25" customHeight="1">
      <c r="A719" s="52"/>
      <c r="B719" s="51"/>
      <c r="C719" s="52"/>
      <c r="D719" s="5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23.25" customHeight="1">
      <c r="A720" s="52"/>
      <c r="B720" s="51"/>
      <c r="C720" s="52"/>
      <c r="D720" s="5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23.25" customHeight="1">
      <c r="A721" s="52"/>
      <c r="B721" s="51"/>
      <c r="C721" s="52"/>
      <c r="D721" s="5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23.25" customHeight="1">
      <c r="A722" s="52"/>
      <c r="B722" s="51"/>
      <c r="C722" s="52"/>
      <c r="D722" s="5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23.25" customHeight="1">
      <c r="A723" s="52"/>
      <c r="B723" s="51"/>
      <c r="C723" s="52"/>
      <c r="D723" s="5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23.25" customHeight="1">
      <c r="A724" s="52"/>
      <c r="B724" s="51"/>
      <c r="C724" s="52"/>
      <c r="D724" s="5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23.25" customHeight="1">
      <c r="A725" s="52"/>
      <c r="B725" s="51"/>
      <c r="C725" s="52"/>
      <c r="D725" s="5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23.25" customHeight="1">
      <c r="A726" s="52"/>
      <c r="B726" s="51"/>
      <c r="C726" s="52"/>
      <c r="D726" s="5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23.25" customHeight="1">
      <c r="A727" s="52"/>
      <c r="B727" s="51"/>
      <c r="C727" s="52"/>
      <c r="D727" s="5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23.25" customHeight="1">
      <c r="A728" s="52"/>
      <c r="B728" s="51"/>
      <c r="C728" s="52"/>
      <c r="D728" s="5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23.25" customHeight="1">
      <c r="A729" s="52"/>
      <c r="B729" s="51"/>
      <c r="C729" s="52"/>
      <c r="D729" s="5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23.25" customHeight="1">
      <c r="A730" s="52"/>
      <c r="B730" s="51"/>
      <c r="C730" s="52"/>
      <c r="D730" s="5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23.25" customHeight="1">
      <c r="A731" s="52"/>
      <c r="B731" s="51"/>
      <c r="C731" s="52"/>
      <c r="D731" s="5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23.25" customHeight="1">
      <c r="A732" s="52"/>
      <c r="B732" s="51"/>
      <c r="C732" s="52"/>
      <c r="D732" s="5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23.25" customHeight="1">
      <c r="A733" s="52"/>
      <c r="B733" s="51"/>
      <c r="C733" s="52"/>
      <c r="D733" s="5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23.25" customHeight="1">
      <c r="A734" s="52"/>
      <c r="B734" s="51"/>
      <c r="C734" s="52"/>
      <c r="D734" s="5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23.25" customHeight="1">
      <c r="A735" s="52"/>
      <c r="B735" s="51"/>
      <c r="C735" s="52"/>
      <c r="D735" s="5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23.25" customHeight="1">
      <c r="A736" s="52"/>
      <c r="B736" s="51"/>
      <c r="C736" s="52"/>
      <c r="D736" s="5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23.25" customHeight="1">
      <c r="A737" s="52"/>
      <c r="B737" s="51"/>
      <c r="C737" s="52"/>
      <c r="D737" s="5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23.25" customHeight="1">
      <c r="A738" s="52"/>
      <c r="B738" s="51"/>
      <c r="C738" s="52"/>
      <c r="D738" s="5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23.25" customHeight="1">
      <c r="A739" s="52"/>
      <c r="B739" s="51"/>
      <c r="C739" s="52"/>
      <c r="D739" s="5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23.25" customHeight="1">
      <c r="A740" s="52"/>
      <c r="B740" s="51"/>
      <c r="C740" s="52"/>
      <c r="D740" s="5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23.25" customHeight="1">
      <c r="A741" s="52"/>
      <c r="B741" s="51"/>
      <c r="C741" s="52"/>
      <c r="D741" s="5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23.25" customHeight="1">
      <c r="A742" s="52"/>
      <c r="B742" s="51"/>
      <c r="C742" s="52"/>
      <c r="D742" s="5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23.25" customHeight="1">
      <c r="A743" s="52"/>
      <c r="B743" s="51"/>
      <c r="C743" s="52"/>
      <c r="D743" s="5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23.25" customHeight="1">
      <c r="A744" s="52"/>
      <c r="B744" s="51"/>
      <c r="C744" s="52"/>
      <c r="D744" s="5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23.25" customHeight="1">
      <c r="A745" s="52"/>
      <c r="B745" s="51"/>
      <c r="C745" s="52"/>
      <c r="D745" s="5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23.25" customHeight="1">
      <c r="A746" s="52"/>
      <c r="B746" s="51"/>
      <c r="C746" s="52"/>
      <c r="D746" s="5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23.25" customHeight="1">
      <c r="A747" s="52"/>
      <c r="B747" s="51"/>
      <c r="C747" s="52"/>
      <c r="D747" s="5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23.25" customHeight="1">
      <c r="A748" s="52"/>
      <c r="B748" s="51"/>
      <c r="C748" s="52"/>
      <c r="D748" s="5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23.25" customHeight="1">
      <c r="A749" s="52"/>
      <c r="B749" s="51"/>
      <c r="C749" s="52"/>
      <c r="D749" s="5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23.25" customHeight="1">
      <c r="A750" s="52"/>
      <c r="B750" s="51"/>
      <c r="C750" s="52"/>
      <c r="D750" s="5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23.25" customHeight="1">
      <c r="A751" s="52"/>
      <c r="B751" s="51"/>
      <c r="C751" s="52"/>
      <c r="D751" s="5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23.25" customHeight="1">
      <c r="A752" s="52"/>
      <c r="B752" s="51"/>
      <c r="C752" s="52"/>
      <c r="D752" s="5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23.25" customHeight="1">
      <c r="A753" s="52"/>
      <c r="B753" s="51"/>
      <c r="C753" s="52"/>
      <c r="D753" s="5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23.25" customHeight="1">
      <c r="A754" s="52"/>
      <c r="B754" s="51"/>
      <c r="C754" s="52"/>
      <c r="D754" s="5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23.25" customHeight="1">
      <c r="A755" s="52"/>
      <c r="B755" s="51"/>
      <c r="C755" s="52"/>
      <c r="D755" s="5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23.25" customHeight="1">
      <c r="A756" s="52"/>
      <c r="B756" s="51"/>
      <c r="C756" s="52"/>
      <c r="D756" s="5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23.25" customHeight="1">
      <c r="A757" s="52"/>
      <c r="B757" s="51"/>
      <c r="C757" s="52"/>
      <c r="D757" s="5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23.25" customHeight="1">
      <c r="A758" s="52"/>
      <c r="B758" s="51"/>
      <c r="C758" s="52"/>
      <c r="D758" s="5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23.25" customHeight="1">
      <c r="A759" s="52"/>
      <c r="B759" s="51"/>
      <c r="C759" s="52"/>
      <c r="D759" s="5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23.25" customHeight="1">
      <c r="A760" s="52"/>
      <c r="B760" s="51"/>
      <c r="C760" s="52"/>
      <c r="D760" s="5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23.25" customHeight="1">
      <c r="A761" s="52"/>
      <c r="B761" s="51"/>
      <c r="C761" s="52"/>
      <c r="D761" s="5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23.25" customHeight="1">
      <c r="A762" s="52"/>
      <c r="B762" s="51"/>
      <c r="C762" s="52"/>
      <c r="D762" s="5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23.25" customHeight="1">
      <c r="A763" s="52"/>
      <c r="B763" s="51"/>
      <c r="C763" s="52"/>
      <c r="D763" s="5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23.25" customHeight="1">
      <c r="A764" s="52"/>
      <c r="B764" s="51"/>
      <c r="C764" s="52"/>
      <c r="D764" s="5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23.25" customHeight="1">
      <c r="A765" s="52"/>
      <c r="B765" s="51"/>
      <c r="C765" s="52"/>
      <c r="D765" s="5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23.25" customHeight="1">
      <c r="A766" s="52"/>
      <c r="B766" s="51"/>
      <c r="C766" s="52"/>
      <c r="D766" s="5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23.25" customHeight="1">
      <c r="A767" s="52"/>
      <c r="B767" s="51"/>
      <c r="C767" s="52"/>
      <c r="D767" s="5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23.25" customHeight="1">
      <c r="A768" s="52"/>
      <c r="B768" s="51"/>
      <c r="C768" s="52"/>
      <c r="D768" s="5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23.25" customHeight="1">
      <c r="A769" s="52"/>
      <c r="B769" s="51"/>
      <c r="C769" s="52"/>
      <c r="D769" s="5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23.25" customHeight="1">
      <c r="A770" s="52"/>
      <c r="B770" s="51"/>
      <c r="C770" s="52"/>
      <c r="D770" s="5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23.25" customHeight="1">
      <c r="A771" s="52"/>
      <c r="B771" s="51"/>
      <c r="C771" s="52"/>
      <c r="D771" s="5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23.25" customHeight="1">
      <c r="A772" s="52"/>
      <c r="B772" s="51"/>
      <c r="C772" s="52"/>
      <c r="D772" s="5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23.25" customHeight="1">
      <c r="A773" s="52"/>
      <c r="B773" s="51"/>
      <c r="C773" s="52"/>
      <c r="D773" s="5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23.25" customHeight="1">
      <c r="A774" s="52"/>
      <c r="B774" s="51"/>
      <c r="C774" s="52"/>
      <c r="D774" s="5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23.25" customHeight="1">
      <c r="A775" s="52"/>
      <c r="B775" s="51"/>
      <c r="C775" s="52"/>
      <c r="D775" s="5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23.25" customHeight="1">
      <c r="A776" s="52"/>
      <c r="B776" s="51"/>
      <c r="C776" s="52"/>
      <c r="D776" s="5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23.25" customHeight="1">
      <c r="A777" s="52"/>
      <c r="B777" s="51"/>
      <c r="C777" s="52"/>
      <c r="D777" s="5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23.25" customHeight="1">
      <c r="A778" s="52"/>
      <c r="B778" s="51"/>
      <c r="C778" s="52"/>
      <c r="D778" s="5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23.25" customHeight="1">
      <c r="A779" s="52"/>
      <c r="B779" s="51"/>
      <c r="C779" s="52"/>
      <c r="D779" s="5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23.25" customHeight="1">
      <c r="A780" s="52"/>
      <c r="B780" s="51"/>
      <c r="C780" s="52"/>
      <c r="D780" s="5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23.25" customHeight="1">
      <c r="A781" s="52"/>
      <c r="B781" s="51"/>
      <c r="C781" s="52"/>
      <c r="D781" s="5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23.25" customHeight="1">
      <c r="A782" s="52"/>
      <c r="B782" s="51"/>
      <c r="C782" s="52"/>
      <c r="D782" s="5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23.25" customHeight="1">
      <c r="A783" s="52"/>
      <c r="B783" s="51"/>
      <c r="C783" s="52"/>
      <c r="D783" s="5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23.25" customHeight="1">
      <c r="A784" s="52"/>
      <c r="B784" s="51"/>
      <c r="C784" s="52"/>
      <c r="D784" s="5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23.25" customHeight="1">
      <c r="A785" s="52"/>
      <c r="B785" s="51"/>
      <c r="C785" s="52"/>
      <c r="D785" s="5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23.25" customHeight="1">
      <c r="A786" s="52"/>
      <c r="B786" s="51"/>
      <c r="C786" s="52"/>
      <c r="D786" s="5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23.25" customHeight="1">
      <c r="A787" s="52"/>
      <c r="B787" s="51"/>
      <c r="C787" s="52"/>
      <c r="D787" s="5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23.25" customHeight="1">
      <c r="A788" s="52"/>
      <c r="B788" s="51"/>
      <c r="C788" s="52"/>
      <c r="D788" s="5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23.25" customHeight="1">
      <c r="A789" s="52"/>
      <c r="B789" s="51"/>
      <c r="C789" s="52"/>
      <c r="D789" s="5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23.25" customHeight="1">
      <c r="A790" s="52"/>
      <c r="B790" s="51"/>
      <c r="C790" s="52"/>
      <c r="D790" s="5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23.25" customHeight="1">
      <c r="A791" s="52"/>
      <c r="B791" s="51"/>
      <c r="C791" s="52"/>
      <c r="D791" s="5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23.25" customHeight="1">
      <c r="A792" s="52"/>
      <c r="B792" s="51"/>
      <c r="C792" s="52"/>
      <c r="D792" s="5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23.25" customHeight="1">
      <c r="A793" s="52"/>
      <c r="B793" s="51"/>
      <c r="C793" s="52"/>
      <c r="D793" s="5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23.25" customHeight="1">
      <c r="A794" s="52"/>
      <c r="B794" s="51"/>
      <c r="C794" s="52"/>
      <c r="D794" s="5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23.25" customHeight="1">
      <c r="A795" s="52"/>
      <c r="B795" s="51"/>
      <c r="C795" s="52"/>
      <c r="D795" s="5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23.25" customHeight="1">
      <c r="A796" s="52"/>
      <c r="B796" s="51"/>
      <c r="C796" s="52"/>
      <c r="D796" s="5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23.25" customHeight="1">
      <c r="A797" s="52"/>
      <c r="B797" s="51"/>
      <c r="C797" s="52"/>
      <c r="D797" s="5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23.25" customHeight="1">
      <c r="A798" s="52"/>
      <c r="B798" s="51"/>
      <c r="C798" s="52"/>
      <c r="D798" s="5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23.25" customHeight="1">
      <c r="A799" s="52"/>
      <c r="B799" s="51"/>
      <c r="C799" s="52"/>
      <c r="D799" s="5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23.25" customHeight="1">
      <c r="A800" s="52"/>
      <c r="B800" s="51"/>
      <c r="C800" s="52"/>
      <c r="D800" s="5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23.25" customHeight="1">
      <c r="A801" s="52"/>
      <c r="B801" s="51"/>
      <c r="C801" s="52"/>
      <c r="D801" s="5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23.25" customHeight="1">
      <c r="A802" s="52"/>
      <c r="B802" s="51"/>
      <c r="C802" s="52"/>
      <c r="D802" s="5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23.25" customHeight="1">
      <c r="A803" s="52"/>
      <c r="B803" s="51"/>
      <c r="C803" s="52"/>
      <c r="D803" s="5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23.25" customHeight="1">
      <c r="A804" s="52"/>
      <c r="B804" s="51"/>
      <c r="C804" s="52"/>
      <c r="D804" s="5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23.25" customHeight="1">
      <c r="A805" s="52"/>
      <c r="B805" s="51"/>
      <c r="C805" s="52"/>
      <c r="D805" s="5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23.25" customHeight="1">
      <c r="A806" s="52"/>
      <c r="B806" s="51"/>
      <c r="C806" s="52"/>
      <c r="D806" s="5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23.25" customHeight="1">
      <c r="A807" s="52"/>
      <c r="B807" s="51"/>
      <c r="C807" s="52"/>
      <c r="D807" s="5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23.25" customHeight="1">
      <c r="A808" s="52"/>
      <c r="B808" s="51"/>
      <c r="C808" s="52"/>
      <c r="D808" s="5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23.25" customHeight="1">
      <c r="A809" s="52"/>
      <c r="B809" s="51"/>
      <c r="C809" s="52"/>
      <c r="D809" s="5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23.25" customHeight="1">
      <c r="A810" s="52"/>
      <c r="B810" s="51"/>
      <c r="C810" s="52"/>
      <c r="D810" s="5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23.25" customHeight="1">
      <c r="A811" s="52"/>
      <c r="B811" s="51"/>
      <c r="C811" s="52"/>
      <c r="D811" s="5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23.25" customHeight="1">
      <c r="A812" s="52"/>
      <c r="B812" s="51"/>
      <c r="C812" s="52"/>
      <c r="D812" s="5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23.25" customHeight="1">
      <c r="A813" s="52"/>
      <c r="B813" s="51"/>
      <c r="C813" s="52"/>
      <c r="D813" s="5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23.25" customHeight="1">
      <c r="A814" s="52"/>
      <c r="B814" s="51"/>
      <c r="C814" s="52"/>
      <c r="D814" s="5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23.25" customHeight="1">
      <c r="A815" s="52"/>
      <c r="B815" s="51"/>
      <c r="C815" s="52"/>
      <c r="D815" s="5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23.25" customHeight="1">
      <c r="A816" s="52"/>
      <c r="B816" s="51"/>
      <c r="C816" s="52"/>
      <c r="D816" s="5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23.25" customHeight="1">
      <c r="A817" s="52"/>
      <c r="B817" s="51"/>
      <c r="C817" s="52"/>
      <c r="D817" s="5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23.25" customHeight="1">
      <c r="A818" s="52"/>
      <c r="B818" s="51"/>
      <c r="C818" s="52"/>
      <c r="D818" s="5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23.25" customHeight="1">
      <c r="A819" s="52"/>
      <c r="B819" s="51"/>
      <c r="C819" s="52"/>
      <c r="D819" s="5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23.25" customHeight="1">
      <c r="A820" s="52"/>
      <c r="B820" s="51"/>
      <c r="C820" s="52"/>
      <c r="D820" s="5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23.25" customHeight="1">
      <c r="A821" s="52"/>
      <c r="B821" s="51"/>
      <c r="C821" s="52"/>
      <c r="D821" s="5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23.25" customHeight="1">
      <c r="A822" s="52"/>
      <c r="B822" s="51"/>
      <c r="C822" s="52"/>
      <c r="D822" s="5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23.25" customHeight="1">
      <c r="A823" s="52"/>
      <c r="B823" s="51"/>
      <c r="C823" s="52"/>
      <c r="D823" s="5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23.25" customHeight="1">
      <c r="A824" s="52"/>
      <c r="B824" s="51"/>
      <c r="C824" s="52"/>
      <c r="D824" s="5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23.25" customHeight="1">
      <c r="A825" s="52"/>
      <c r="B825" s="51"/>
      <c r="C825" s="52"/>
      <c r="D825" s="5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23.25" customHeight="1">
      <c r="A826" s="52"/>
      <c r="B826" s="51"/>
      <c r="C826" s="52"/>
      <c r="D826" s="5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23.25" customHeight="1">
      <c r="A827" s="52"/>
      <c r="B827" s="51"/>
      <c r="C827" s="52"/>
      <c r="D827" s="5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23.25" customHeight="1">
      <c r="A828" s="52"/>
      <c r="B828" s="51"/>
      <c r="C828" s="52"/>
      <c r="D828" s="5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23.25" customHeight="1">
      <c r="A829" s="52"/>
      <c r="B829" s="51"/>
      <c r="C829" s="52"/>
      <c r="D829" s="5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23.25" customHeight="1">
      <c r="A830" s="52"/>
      <c r="B830" s="51"/>
      <c r="C830" s="52"/>
      <c r="D830" s="5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23.25" customHeight="1">
      <c r="A831" s="52"/>
      <c r="B831" s="51"/>
      <c r="C831" s="52"/>
      <c r="D831" s="5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23.25" customHeight="1">
      <c r="A832" s="52"/>
      <c r="B832" s="51"/>
      <c r="C832" s="52"/>
      <c r="D832" s="5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23.25" customHeight="1">
      <c r="A833" s="52"/>
      <c r="B833" s="51"/>
      <c r="C833" s="52"/>
      <c r="D833" s="5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23.25" customHeight="1">
      <c r="A834" s="52"/>
      <c r="B834" s="51"/>
      <c r="C834" s="52"/>
      <c r="D834" s="5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23.25" customHeight="1">
      <c r="A835" s="52"/>
      <c r="B835" s="51"/>
      <c r="C835" s="52"/>
      <c r="D835" s="5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23.25" customHeight="1">
      <c r="A836" s="52"/>
      <c r="B836" s="51"/>
      <c r="C836" s="52"/>
      <c r="D836" s="5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23.25" customHeight="1">
      <c r="A837" s="52"/>
      <c r="B837" s="51"/>
      <c r="C837" s="52"/>
      <c r="D837" s="5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23.25" customHeight="1">
      <c r="A838" s="52"/>
      <c r="B838" s="51"/>
      <c r="C838" s="52"/>
      <c r="D838" s="5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23.25" customHeight="1">
      <c r="A839" s="52"/>
      <c r="B839" s="51"/>
      <c r="C839" s="52"/>
      <c r="D839" s="5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23.25" customHeight="1">
      <c r="A840" s="52"/>
      <c r="B840" s="51"/>
      <c r="C840" s="52"/>
      <c r="D840" s="5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23.25" customHeight="1">
      <c r="A841" s="52"/>
      <c r="B841" s="51"/>
      <c r="C841" s="52"/>
      <c r="D841" s="5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23.25" customHeight="1">
      <c r="A842" s="52"/>
      <c r="B842" s="51"/>
      <c r="C842" s="52"/>
      <c r="D842" s="5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23.25" customHeight="1">
      <c r="A843" s="52"/>
      <c r="B843" s="51"/>
      <c r="C843" s="52"/>
      <c r="D843" s="5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23.25" customHeight="1">
      <c r="A844" s="52"/>
      <c r="B844" s="51"/>
      <c r="C844" s="52"/>
      <c r="D844" s="5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23.25" customHeight="1">
      <c r="A845" s="52"/>
      <c r="B845" s="51"/>
      <c r="C845" s="52"/>
      <c r="D845" s="5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23.25" customHeight="1">
      <c r="A846" s="52"/>
      <c r="B846" s="51"/>
      <c r="C846" s="52"/>
      <c r="D846" s="5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23.25" customHeight="1">
      <c r="A847" s="52"/>
      <c r="B847" s="51"/>
      <c r="C847" s="52"/>
      <c r="D847" s="5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23.25" customHeight="1">
      <c r="A848" s="52"/>
      <c r="B848" s="51"/>
      <c r="C848" s="52"/>
      <c r="D848" s="5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23.25" customHeight="1">
      <c r="A849" s="52"/>
      <c r="B849" s="51"/>
      <c r="C849" s="52"/>
      <c r="D849" s="5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23.25" customHeight="1">
      <c r="A850" s="52"/>
      <c r="B850" s="51"/>
      <c r="C850" s="52"/>
      <c r="D850" s="5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23.25" customHeight="1">
      <c r="A851" s="52"/>
      <c r="B851" s="51"/>
      <c r="C851" s="52"/>
      <c r="D851" s="5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23.25" customHeight="1">
      <c r="A852" s="52"/>
      <c r="B852" s="51"/>
      <c r="C852" s="52"/>
      <c r="D852" s="5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23.25" customHeight="1">
      <c r="A853" s="52"/>
      <c r="B853" s="51"/>
      <c r="C853" s="52"/>
      <c r="D853" s="5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23.25" customHeight="1">
      <c r="A854" s="52"/>
      <c r="B854" s="51"/>
      <c r="C854" s="52"/>
      <c r="D854" s="5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23.25" customHeight="1">
      <c r="A855" s="52"/>
      <c r="B855" s="51"/>
      <c r="C855" s="52"/>
      <c r="D855" s="5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23.25" customHeight="1">
      <c r="A856" s="52"/>
      <c r="B856" s="51"/>
      <c r="C856" s="52"/>
      <c r="D856" s="5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23.25" customHeight="1">
      <c r="A857" s="52"/>
      <c r="B857" s="51"/>
      <c r="C857" s="52"/>
      <c r="D857" s="5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23.25" customHeight="1">
      <c r="A858" s="52"/>
      <c r="B858" s="51"/>
      <c r="C858" s="52"/>
      <c r="D858" s="5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23.25" customHeight="1">
      <c r="A859" s="52"/>
      <c r="B859" s="51"/>
      <c r="C859" s="52"/>
      <c r="D859" s="5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23.25" customHeight="1">
      <c r="A860" s="52"/>
      <c r="B860" s="51"/>
      <c r="C860" s="52"/>
      <c r="D860" s="5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23.25" customHeight="1">
      <c r="A861" s="52"/>
      <c r="B861" s="51"/>
      <c r="C861" s="52"/>
      <c r="D861" s="5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23.25" customHeight="1">
      <c r="A862" s="52"/>
      <c r="B862" s="51"/>
      <c r="C862" s="52"/>
      <c r="D862" s="5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23.25" customHeight="1">
      <c r="A863" s="52"/>
      <c r="B863" s="51"/>
      <c r="C863" s="52"/>
      <c r="D863" s="5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23.25" customHeight="1">
      <c r="A864" s="52"/>
      <c r="B864" s="51"/>
      <c r="C864" s="52"/>
      <c r="D864" s="5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23.25" customHeight="1">
      <c r="A865" s="52"/>
      <c r="B865" s="51"/>
      <c r="C865" s="52"/>
      <c r="D865" s="5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23.25" customHeight="1">
      <c r="A866" s="52"/>
      <c r="B866" s="51"/>
      <c r="C866" s="52"/>
      <c r="D866" s="5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23.25" customHeight="1">
      <c r="A867" s="52"/>
      <c r="B867" s="51"/>
      <c r="C867" s="52"/>
      <c r="D867" s="5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23.25" customHeight="1">
      <c r="A868" s="52"/>
      <c r="B868" s="51"/>
      <c r="C868" s="52"/>
      <c r="D868" s="5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23.25" customHeight="1">
      <c r="A869" s="52"/>
      <c r="B869" s="51"/>
      <c r="C869" s="52"/>
      <c r="D869" s="5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23.25" customHeight="1">
      <c r="A870" s="52"/>
      <c r="B870" s="51"/>
      <c r="C870" s="52"/>
      <c r="D870" s="5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23.25" customHeight="1">
      <c r="A871" s="52"/>
      <c r="B871" s="51"/>
      <c r="C871" s="52"/>
      <c r="D871" s="5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23.25" customHeight="1">
      <c r="A872" s="52"/>
      <c r="B872" s="51"/>
      <c r="C872" s="52"/>
      <c r="D872" s="5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23.25" customHeight="1">
      <c r="A873" s="52"/>
      <c r="B873" s="51"/>
      <c r="C873" s="52"/>
      <c r="D873" s="5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23.25" customHeight="1">
      <c r="A874" s="52"/>
      <c r="B874" s="51"/>
      <c r="C874" s="52"/>
      <c r="D874" s="5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23.25" customHeight="1">
      <c r="A875" s="52"/>
      <c r="B875" s="51"/>
      <c r="C875" s="52"/>
      <c r="D875" s="5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23.25" customHeight="1">
      <c r="A876" s="52"/>
      <c r="B876" s="51"/>
      <c r="C876" s="52"/>
      <c r="D876" s="5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23.25" customHeight="1">
      <c r="A877" s="52"/>
      <c r="B877" s="51"/>
      <c r="C877" s="52"/>
      <c r="D877" s="5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23.25" customHeight="1">
      <c r="A878" s="52"/>
      <c r="B878" s="51"/>
      <c r="C878" s="52"/>
      <c r="D878" s="5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23.25" customHeight="1">
      <c r="A879" s="52"/>
      <c r="B879" s="51"/>
      <c r="C879" s="52"/>
      <c r="D879" s="5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23.25" customHeight="1">
      <c r="A880" s="52"/>
      <c r="B880" s="51"/>
      <c r="C880" s="52"/>
      <c r="D880" s="5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23.25" customHeight="1">
      <c r="A881" s="52"/>
      <c r="B881" s="51"/>
      <c r="C881" s="52"/>
      <c r="D881" s="5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23.25" customHeight="1">
      <c r="A882" s="52"/>
      <c r="B882" s="51"/>
      <c r="C882" s="52"/>
      <c r="D882" s="5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23.25" customHeight="1">
      <c r="A883" s="52"/>
      <c r="B883" s="51"/>
      <c r="C883" s="52"/>
      <c r="D883" s="5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23.25" customHeight="1">
      <c r="A884" s="52"/>
      <c r="B884" s="51"/>
      <c r="C884" s="52"/>
      <c r="D884" s="5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23.25" customHeight="1">
      <c r="A885" s="52"/>
      <c r="B885" s="51"/>
      <c r="C885" s="52"/>
      <c r="D885" s="5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23.25" customHeight="1">
      <c r="A886" s="52"/>
      <c r="B886" s="51"/>
      <c r="C886" s="52"/>
      <c r="D886" s="5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23.25" customHeight="1">
      <c r="A887" s="52"/>
      <c r="B887" s="51"/>
      <c r="C887" s="52"/>
      <c r="D887" s="5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23.25" customHeight="1">
      <c r="A888" s="52"/>
      <c r="B888" s="51"/>
      <c r="C888" s="52"/>
      <c r="D888" s="5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23.25" customHeight="1">
      <c r="A889" s="52"/>
      <c r="B889" s="51"/>
      <c r="C889" s="52"/>
      <c r="D889" s="5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23.25" customHeight="1">
      <c r="A890" s="52"/>
      <c r="B890" s="51"/>
      <c r="C890" s="52"/>
      <c r="D890" s="5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23.25" customHeight="1">
      <c r="A891" s="52"/>
      <c r="B891" s="51"/>
      <c r="C891" s="52"/>
      <c r="D891" s="5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23.25" customHeight="1">
      <c r="A892" s="52"/>
      <c r="B892" s="51"/>
      <c r="C892" s="52"/>
      <c r="D892" s="5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23.25" customHeight="1">
      <c r="A893" s="52"/>
      <c r="B893" s="51"/>
      <c r="C893" s="52"/>
      <c r="D893" s="5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23.25" customHeight="1">
      <c r="A894" s="52"/>
      <c r="B894" s="51"/>
      <c r="C894" s="52"/>
      <c r="D894" s="5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23.25" customHeight="1">
      <c r="A895" s="52"/>
      <c r="B895" s="51"/>
      <c r="C895" s="52"/>
      <c r="D895" s="5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23.25" customHeight="1">
      <c r="A896" s="52"/>
      <c r="B896" s="51"/>
      <c r="C896" s="52"/>
      <c r="D896" s="5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23.25" customHeight="1">
      <c r="A897" s="52"/>
      <c r="B897" s="51"/>
      <c r="C897" s="52"/>
      <c r="D897" s="5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23.25" customHeight="1">
      <c r="A898" s="52"/>
      <c r="B898" s="51"/>
      <c r="C898" s="52"/>
      <c r="D898" s="5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23.25" customHeight="1">
      <c r="A899" s="52"/>
      <c r="B899" s="51"/>
      <c r="C899" s="52"/>
      <c r="D899" s="5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23.25" customHeight="1">
      <c r="A900" s="52"/>
      <c r="B900" s="51"/>
      <c r="C900" s="52"/>
      <c r="D900" s="5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23.25" customHeight="1">
      <c r="A901" s="52"/>
      <c r="B901" s="51"/>
      <c r="C901" s="52"/>
      <c r="D901" s="5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23.25" customHeight="1">
      <c r="A902" s="52"/>
      <c r="B902" s="51"/>
      <c r="C902" s="52"/>
      <c r="D902" s="5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23.25" customHeight="1">
      <c r="A903" s="52"/>
      <c r="B903" s="51"/>
      <c r="C903" s="52"/>
      <c r="D903" s="5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23.25" customHeight="1">
      <c r="A904" s="52"/>
      <c r="B904" s="51"/>
      <c r="C904" s="52"/>
      <c r="D904" s="5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23.25" customHeight="1">
      <c r="A905" s="52"/>
      <c r="B905" s="51"/>
      <c r="C905" s="52"/>
      <c r="D905" s="5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23.25" customHeight="1">
      <c r="A906" s="52"/>
      <c r="B906" s="51"/>
      <c r="C906" s="52"/>
      <c r="D906" s="5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23.25" customHeight="1">
      <c r="A907" s="52"/>
      <c r="B907" s="51"/>
      <c r="C907" s="52"/>
      <c r="D907" s="5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23.25" customHeight="1">
      <c r="A908" s="52"/>
      <c r="B908" s="51"/>
      <c r="C908" s="52"/>
      <c r="D908" s="5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23.25" customHeight="1">
      <c r="A909" s="52"/>
      <c r="B909" s="51"/>
      <c r="C909" s="52"/>
      <c r="D909" s="5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23.25" customHeight="1">
      <c r="A910" s="52"/>
      <c r="B910" s="51"/>
      <c r="C910" s="52"/>
      <c r="D910" s="5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23.25" customHeight="1">
      <c r="A911" s="52"/>
      <c r="B911" s="51"/>
      <c r="C911" s="52"/>
      <c r="D911" s="5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23.25" customHeight="1">
      <c r="A912" s="52"/>
      <c r="B912" s="51"/>
      <c r="C912" s="52"/>
      <c r="D912" s="5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23.25" customHeight="1">
      <c r="A913" s="52"/>
      <c r="B913" s="51"/>
      <c r="C913" s="52"/>
      <c r="D913" s="5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23.25" customHeight="1">
      <c r="A914" s="52"/>
      <c r="B914" s="51"/>
      <c r="C914" s="52"/>
      <c r="D914" s="5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23.25" customHeight="1">
      <c r="A915" s="52"/>
      <c r="B915" s="51"/>
      <c r="C915" s="52"/>
      <c r="D915" s="5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23.25" customHeight="1">
      <c r="A916" s="52"/>
      <c r="B916" s="51"/>
      <c r="C916" s="52"/>
      <c r="D916" s="5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23.25" customHeight="1">
      <c r="A917" s="52"/>
      <c r="B917" s="51"/>
      <c r="C917" s="52"/>
      <c r="D917" s="5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23.25" customHeight="1">
      <c r="A918" s="52"/>
      <c r="B918" s="51"/>
      <c r="C918" s="52"/>
      <c r="D918" s="5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23.25" customHeight="1">
      <c r="A919" s="52"/>
      <c r="B919" s="51"/>
      <c r="C919" s="52"/>
      <c r="D919" s="5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23.25" customHeight="1">
      <c r="A920" s="52"/>
      <c r="B920" s="51"/>
      <c r="C920" s="52"/>
      <c r="D920" s="5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23.25" customHeight="1">
      <c r="A921" s="52"/>
      <c r="B921" s="51"/>
      <c r="C921" s="52"/>
      <c r="D921" s="5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23.25" customHeight="1">
      <c r="A922" s="52"/>
      <c r="B922" s="51"/>
      <c r="C922" s="52"/>
      <c r="D922" s="5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23.25" customHeight="1">
      <c r="A923" s="52"/>
      <c r="B923" s="51"/>
      <c r="C923" s="52"/>
      <c r="D923" s="5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23.25" customHeight="1">
      <c r="A924" s="52"/>
      <c r="B924" s="51"/>
      <c r="C924" s="52"/>
      <c r="D924" s="5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23.25" customHeight="1">
      <c r="A925" s="52"/>
      <c r="B925" s="51"/>
      <c r="C925" s="52"/>
      <c r="D925" s="5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23.25" customHeight="1">
      <c r="A926" s="52"/>
      <c r="B926" s="51"/>
      <c r="C926" s="52"/>
      <c r="D926" s="5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23.25" customHeight="1">
      <c r="A927" s="52"/>
      <c r="B927" s="51"/>
      <c r="C927" s="52"/>
      <c r="D927" s="5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23.25" customHeight="1">
      <c r="A928" s="52"/>
      <c r="B928" s="51"/>
      <c r="C928" s="52"/>
      <c r="D928" s="5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23.25" customHeight="1">
      <c r="A929" s="52"/>
      <c r="B929" s="51"/>
      <c r="C929" s="52"/>
      <c r="D929" s="5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23.25" customHeight="1">
      <c r="A930" s="52"/>
      <c r="B930" s="51"/>
      <c r="C930" s="52"/>
      <c r="D930" s="5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23.25" customHeight="1">
      <c r="A931" s="52"/>
      <c r="B931" s="51"/>
      <c r="C931" s="52"/>
      <c r="D931" s="5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23.25" customHeight="1">
      <c r="A932" s="52"/>
      <c r="B932" s="51"/>
      <c r="C932" s="52"/>
      <c r="D932" s="5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23.25" customHeight="1">
      <c r="A933" s="52"/>
      <c r="B933" s="51"/>
      <c r="C933" s="52"/>
      <c r="D933" s="5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23.25" customHeight="1">
      <c r="A934" s="52"/>
      <c r="B934" s="51"/>
      <c r="C934" s="52"/>
      <c r="D934" s="5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23.25" customHeight="1">
      <c r="A935" s="52"/>
      <c r="B935" s="51"/>
      <c r="C935" s="52"/>
      <c r="D935" s="5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23.25" customHeight="1">
      <c r="A936" s="52"/>
      <c r="B936" s="51"/>
      <c r="C936" s="52"/>
      <c r="D936" s="5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23.25" customHeight="1">
      <c r="A937" s="52"/>
      <c r="B937" s="51"/>
      <c r="C937" s="52"/>
      <c r="D937" s="5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23.25" customHeight="1">
      <c r="A938" s="52"/>
      <c r="B938" s="51"/>
      <c r="C938" s="52"/>
      <c r="D938" s="5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23.25" customHeight="1">
      <c r="A939" s="52"/>
      <c r="B939" s="51"/>
      <c r="C939" s="52"/>
      <c r="D939" s="5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23.25" customHeight="1">
      <c r="A940" s="52"/>
      <c r="B940" s="51"/>
      <c r="C940" s="52"/>
      <c r="D940" s="5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23.25" customHeight="1">
      <c r="A941" s="52"/>
      <c r="B941" s="51"/>
      <c r="C941" s="52"/>
      <c r="D941" s="5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23.25" customHeight="1">
      <c r="A942" s="52"/>
      <c r="B942" s="51"/>
      <c r="C942" s="52"/>
      <c r="D942" s="5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23.25" customHeight="1">
      <c r="A943" s="52"/>
      <c r="B943" s="51"/>
      <c r="C943" s="52"/>
      <c r="D943" s="5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23.25" customHeight="1">
      <c r="A944" s="52"/>
      <c r="B944" s="51"/>
      <c r="C944" s="52"/>
      <c r="D944" s="5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23.25" customHeight="1">
      <c r="A945" s="52"/>
      <c r="B945" s="51"/>
      <c r="C945" s="52"/>
      <c r="D945" s="5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23.25" customHeight="1">
      <c r="A946" s="52"/>
      <c r="B946" s="51"/>
      <c r="C946" s="52"/>
      <c r="D946" s="5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23.25" customHeight="1">
      <c r="A947" s="52"/>
      <c r="B947" s="51"/>
      <c r="C947" s="52"/>
      <c r="D947" s="5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23.25" customHeight="1">
      <c r="A948" s="52"/>
      <c r="B948" s="51"/>
      <c r="C948" s="52"/>
      <c r="D948" s="5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23.25" customHeight="1">
      <c r="A949" s="52"/>
      <c r="B949" s="51"/>
      <c r="C949" s="52"/>
      <c r="D949" s="5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23.25" customHeight="1">
      <c r="A950" s="52"/>
      <c r="B950" s="51"/>
      <c r="C950" s="52"/>
      <c r="D950" s="5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23.25" customHeight="1">
      <c r="A951" s="52"/>
      <c r="B951" s="51"/>
      <c r="C951" s="52"/>
      <c r="D951" s="5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23.25" customHeight="1">
      <c r="A952" s="52"/>
      <c r="B952" s="51"/>
      <c r="C952" s="52"/>
      <c r="D952" s="5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23.25" customHeight="1">
      <c r="A953" s="52"/>
      <c r="B953" s="51"/>
      <c r="C953" s="52"/>
      <c r="D953" s="5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23.25" customHeight="1">
      <c r="A954" s="52"/>
      <c r="B954" s="51"/>
      <c r="C954" s="52"/>
      <c r="D954" s="5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23.25" customHeight="1">
      <c r="A955" s="52"/>
      <c r="B955" s="51"/>
      <c r="C955" s="52"/>
      <c r="D955" s="5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23.25" customHeight="1">
      <c r="A956" s="52"/>
      <c r="B956" s="51"/>
      <c r="C956" s="52"/>
      <c r="D956" s="5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23.25" customHeight="1">
      <c r="A957" s="52"/>
      <c r="B957" s="51"/>
      <c r="C957" s="52"/>
      <c r="D957" s="5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23.25" customHeight="1">
      <c r="A958" s="52"/>
      <c r="B958" s="51"/>
      <c r="C958" s="52"/>
      <c r="D958" s="5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23.25" customHeight="1">
      <c r="A959" s="52"/>
      <c r="B959" s="51"/>
      <c r="C959" s="52"/>
      <c r="D959" s="5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23.25" customHeight="1">
      <c r="A960" s="52"/>
      <c r="B960" s="51"/>
      <c r="C960" s="52"/>
      <c r="D960" s="5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23.25" customHeight="1">
      <c r="A961" s="52"/>
      <c r="B961" s="51"/>
      <c r="C961" s="52"/>
      <c r="D961" s="5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23.25" customHeight="1">
      <c r="A962" s="52"/>
      <c r="B962" s="51"/>
      <c r="C962" s="52"/>
      <c r="D962" s="5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23.25" customHeight="1">
      <c r="A963" s="52"/>
      <c r="B963" s="51"/>
      <c r="C963" s="52"/>
      <c r="D963" s="5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23.25" customHeight="1">
      <c r="A964" s="52"/>
      <c r="B964" s="51"/>
      <c r="C964" s="52"/>
      <c r="D964" s="5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23.25" customHeight="1">
      <c r="A965" s="52"/>
      <c r="B965" s="51"/>
      <c r="C965" s="52"/>
      <c r="D965" s="5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23.25" customHeight="1">
      <c r="A966" s="52"/>
      <c r="B966" s="51"/>
      <c r="C966" s="52"/>
      <c r="D966" s="5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23.25" customHeight="1">
      <c r="A967" s="52"/>
      <c r="B967" s="51"/>
      <c r="C967" s="52"/>
      <c r="D967" s="5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23.25" customHeight="1">
      <c r="A968" s="52"/>
      <c r="B968" s="51"/>
      <c r="C968" s="52"/>
      <c r="D968" s="5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23.25" customHeight="1">
      <c r="A969" s="52"/>
      <c r="B969" s="51"/>
      <c r="C969" s="52"/>
      <c r="D969" s="5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23.25" customHeight="1">
      <c r="A970" s="52"/>
      <c r="B970" s="51"/>
      <c r="C970" s="52"/>
      <c r="D970" s="5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23.25" customHeight="1">
      <c r="A971" s="52"/>
      <c r="B971" s="51"/>
      <c r="C971" s="52"/>
      <c r="D971" s="5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23.25" customHeight="1">
      <c r="A972" s="52"/>
      <c r="B972" s="51"/>
      <c r="C972" s="52"/>
      <c r="D972" s="5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23.25" customHeight="1">
      <c r="A973" s="52"/>
      <c r="B973" s="51"/>
      <c r="C973" s="52"/>
      <c r="D973" s="5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23.25" customHeight="1">
      <c r="A974" s="52"/>
      <c r="B974" s="51"/>
      <c r="C974" s="52"/>
      <c r="D974" s="5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23.25" customHeight="1">
      <c r="A975" s="52"/>
      <c r="B975" s="51"/>
      <c r="C975" s="52"/>
      <c r="D975" s="5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23.25" customHeight="1">
      <c r="A976" s="52"/>
      <c r="B976" s="51"/>
      <c r="C976" s="52"/>
      <c r="D976" s="5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23.25" customHeight="1">
      <c r="A977" s="52"/>
      <c r="B977" s="51"/>
      <c r="C977" s="52"/>
      <c r="D977" s="5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23.25" customHeight="1">
      <c r="A978" s="52"/>
      <c r="B978" s="51"/>
      <c r="C978" s="52"/>
      <c r="D978" s="5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23.25" customHeight="1">
      <c r="A979" s="52"/>
      <c r="B979" s="51"/>
      <c r="C979" s="52"/>
      <c r="D979" s="5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23.25" customHeight="1">
      <c r="A980" s="52"/>
      <c r="B980" s="51"/>
      <c r="C980" s="52"/>
      <c r="D980" s="5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23.25" customHeight="1">
      <c r="A981" s="52"/>
      <c r="B981" s="51"/>
      <c r="C981" s="52"/>
      <c r="D981" s="5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23.25" customHeight="1">
      <c r="A982" s="52"/>
      <c r="B982" s="51"/>
      <c r="C982" s="52"/>
      <c r="D982" s="5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23.25" customHeight="1">
      <c r="A983" s="52"/>
      <c r="B983" s="51"/>
      <c r="C983" s="52"/>
      <c r="D983" s="5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23.25" customHeight="1">
      <c r="A984" s="52"/>
      <c r="B984" s="51"/>
      <c r="C984" s="52"/>
      <c r="D984" s="5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23.25" customHeight="1">
      <c r="A985" s="52"/>
      <c r="B985" s="51"/>
      <c r="C985" s="52"/>
      <c r="D985" s="5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23.25" customHeight="1">
      <c r="A986" s="52"/>
      <c r="B986" s="51"/>
      <c r="C986" s="52"/>
      <c r="D986" s="5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23.25" customHeight="1">
      <c r="A987" s="52"/>
      <c r="B987" s="51"/>
      <c r="C987" s="52"/>
      <c r="D987" s="5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23.25" customHeight="1">
      <c r="A988" s="52"/>
      <c r="B988" s="51"/>
      <c r="C988" s="52"/>
      <c r="D988" s="5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23.25" customHeight="1">
      <c r="A989" s="52"/>
      <c r="B989" s="51"/>
      <c r="C989" s="52"/>
      <c r="D989" s="5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23.25" customHeight="1">
      <c r="A990" s="52"/>
      <c r="B990" s="51"/>
      <c r="C990" s="52"/>
      <c r="D990" s="5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</sheetData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2559</vt:lpstr>
      <vt:lpstr>2560</vt:lpstr>
      <vt:lpstr>2561</vt:lpstr>
      <vt:lpstr>2562</vt:lpstr>
      <vt:lpstr>2563</vt:lpstr>
      <vt:lpstr>2564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</dc:creator>
  <cp:lastModifiedBy>Krupc</cp:lastModifiedBy>
  <dcterms:created xsi:type="dcterms:W3CDTF">2012-12-27T09:20:56Z</dcterms:created>
  <dcterms:modified xsi:type="dcterms:W3CDTF">2021-04-28T02:21:13Z</dcterms:modified>
</cp:coreProperties>
</file>